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N13" i="1" l="1"/>
  <c r="N12" i="1" s="1"/>
  <c r="N26" i="1" s="1"/>
  <c r="M13" i="1"/>
  <c r="M12" i="1" s="1"/>
  <c r="M26" i="1" s="1"/>
  <c r="L13" i="1"/>
  <c r="F25" i="1"/>
  <c r="F24" i="1"/>
  <c r="F23" i="1"/>
  <c r="F22" i="1"/>
  <c r="F21" i="1"/>
  <c r="F20" i="1"/>
  <c r="F19" i="1"/>
  <c r="F18" i="1"/>
  <c r="F17" i="1"/>
  <c r="F16" i="1"/>
  <c r="F15" i="1"/>
  <c r="F14" i="1"/>
  <c r="L26" i="1" l="1"/>
  <c r="K13" i="1"/>
  <c r="J13" i="1"/>
  <c r="J12" i="1" s="1"/>
  <c r="J26" i="1" s="1"/>
  <c r="I13" i="1"/>
  <c r="I12" i="1" s="1"/>
  <c r="I26" i="1" s="1"/>
  <c r="H13" i="1"/>
  <c r="H12" i="1" s="1"/>
  <c r="H26" i="1" s="1"/>
  <c r="G13" i="1"/>
  <c r="G12" i="1" s="1"/>
  <c r="G26" i="1" s="1"/>
  <c r="F13" i="1" l="1"/>
  <c r="K12" i="1"/>
  <c r="K26" i="1" l="1"/>
  <c r="F26" i="1" s="1"/>
  <c r="F12" i="1"/>
</calcChain>
</file>

<file path=xl/sharedStrings.xml><?xml version="1.0" encoding="utf-8"?>
<sst xmlns="http://schemas.openxmlformats.org/spreadsheetml/2006/main" count="46" uniqueCount="46">
  <si>
    <t>№ п/п</t>
  </si>
  <si>
    <t>Наименование мероприятия</t>
  </si>
  <si>
    <t>Сроки реализации мероприятий</t>
  </si>
  <si>
    <t xml:space="preserve">Всего </t>
  </si>
  <si>
    <t>1.1.</t>
  </si>
  <si>
    <t>Материальная помощь лицам из числа детей-сирот и оставшихся без попечения родителей в возрасте от 18 до 23 лет</t>
  </si>
  <si>
    <t>Материальная помощь неработающим пенсионерам старше 60 лет</t>
  </si>
  <si>
    <t>Материальная помощь неработающим инвалидам</t>
  </si>
  <si>
    <t>Объем финансирования, тыс. руб.</t>
  </si>
  <si>
    <t>Исполнитель</t>
  </si>
  <si>
    <t>Источник финансирования</t>
  </si>
  <si>
    <t>1.</t>
  </si>
  <si>
    <t>Основное мероприятие "Поддержка отдельных категорий граждан Омсукчанского городского округа"</t>
  </si>
  <si>
    <t>ВСЕГО по мероприятию: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</si>
  <si>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</si>
  <si>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</si>
  <si>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</si>
  <si>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</si>
  <si>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</si>
  <si>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</si>
  <si>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</si>
  <si>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</si>
  <si>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</si>
  <si>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</si>
  <si>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</si>
  <si>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</si>
  <si>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Предоставление материальной помощи отдельным категориям граждан, оказавшимся в трудной жизненной ситуации</t>
  </si>
  <si>
    <t>Материальная помощь одиноко проживающим малоимущим гражданам, доход которых ниже прожиточного минимума</t>
  </si>
  <si>
    <t>Материальная помощь малоимущим семьям, среднедушевой доход в которых на 1 члена семьи ниже прожиточного минимума</t>
  </si>
  <si>
    <t>Материальная помощь ветеранам  Великой Отечественной войны , бывшим узникам концлагерей, труженикам тыла, вдовам погибших (умерших) участников Великой Отечественной войны</t>
  </si>
  <si>
    <t>Материальная гражданам,  попавшим в трудную жизненную ситуацию, по иным основаниям, обратившимся на личный прием в администрацию городского округа, к главе городского округа</t>
  </si>
  <si>
    <t>Материальная помощь одиноко проживающим неработающим пенсионерам, имеющим стаж работы в Омсукчанском городском округе не менее 30 лет, проживающих за пределами территории Магаданской области</t>
  </si>
  <si>
    <t>Материальная помощь семьям, воспитывающим детей-инвалидов</t>
  </si>
  <si>
    <t>Материальная помощь гражданам, находящимся на период адаптации после антисоциального образа жизни</t>
  </si>
  <si>
    <t>Материальная помощь лицам без определенного места жительства</t>
  </si>
  <si>
    <t>Материальная помощь лицам, освободившимся из мест лишения свободы</t>
  </si>
  <si>
    <t>Управление культуры, социальной и молодежной политики АОГО</t>
  </si>
  <si>
    <t>Итого:</t>
  </si>
  <si>
    <t>ВСЕГО ПО ПОДПРОГРАММЕ:</t>
  </si>
  <si>
    <t>Перечень мероприятий подпрограммы "Оказание адресной социальной помощи отдельным категориям граждан, проживающим на территории Омсукчанского городского округа"</t>
  </si>
  <si>
    <t>городского округа</t>
  </si>
  <si>
    <t>2015-2022</t>
  </si>
  <si>
    <t>Приложение № 5</t>
  </si>
  <si>
    <t xml:space="preserve">от 04.02.2021г. № 74 </t>
  </si>
  <si>
    <t xml:space="preserve">                   администрации</t>
  </si>
  <si>
    <t xml:space="preserve">                   к постановлению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</si>
</sst>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5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1" xfId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A22" workbookViewId="0">
      <selection activeCell="E29" sqref="E29:F29"/>
    </sheetView>
  </sheetViews>
  <sheetFormatPr defaultRowHeight="15" x14ac:dyDescent="0.25"/>
  <cols>
    <col min="2" max="2" width="38.7109375" customWidth="1"/>
    <col min="3" max="3" width="12.28515625" customWidth="1"/>
    <col min="4" max="4" width="14.5703125" customWidth="1"/>
    <col min="5" max="5" width="13.28515625" customWidth="1"/>
  </cols>
  <sheetData>
    <row r="1" spans="1:14" x14ac:dyDescent="0.25">
      <c r="K1" s="14"/>
      <c r="L1" s="15" t="s">
        <v>42</v>
      </c>
      <c r="M1" s="15"/>
      <c r="N1" s="15"/>
    </row>
    <row r="2" spans="1:14" x14ac:dyDescent="0.25">
      <c r="K2" s="15" t="s">
        <v>45</v>
      </c>
      <c r="L2" s="15"/>
      <c r="M2" s="15"/>
      <c r="N2" s="15"/>
    </row>
    <row r="3" spans="1:14" x14ac:dyDescent="0.25">
      <c r="K3" s="15" t="s">
        <v>44</v>
      </c>
      <c r="L3" s="15"/>
      <c r="M3" s="15"/>
      <c r="N3" s="15"/>
    </row>
    <row r="4" spans="1:14" x14ac:dyDescent="0.25">
      <c r="K4" s="14"/>
      <c r="L4" s="15" t="s">
        <v>40</v>
      </c>
      <c r="M4" s="15"/>
      <c r="N4" s="15"/>
    </row>
    <row r="5" spans="1:14" x14ac:dyDescent="0.25">
      <c r="K5" s="14"/>
      <c r="L5" s="15" t="s">
        <v>43</v>
      </c>
      <c r="M5" s="16"/>
      <c r="N5" s="16"/>
    </row>
    <row r="7" spans="1:14" ht="40.700000000000003" customHeight="1" x14ac:dyDescent="0.25">
      <c r="A7" s="18" t="s">
        <v>39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8.75" x14ac:dyDescent="0.25">
      <c r="A8" s="1"/>
    </row>
    <row r="9" spans="1:14" ht="26.45" customHeight="1" x14ac:dyDescent="0.25">
      <c r="A9" s="25" t="s">
        <v>0</v>
      </c>
      <c r="B9" s="25" t="s">
        <v>1</v>
      </c>
      <c r="C9" s="17" t="s">
        <v>2</v>
      </c>
      <c r="D9" s="26" t="s">
        <v>9</v>
      </c>
      <c r="E9" s="26" t="s">
        <v>10</v>
      </c>
      <c r="F9" s="17" t="s">
        <v>8</v>
      </c>
      <c r="G9" s="17"/>
      <c r="H9" s="17"/>
      <c r="I9" s="17"/>
      <c r="J9" s="17"/>
      <c r="K9" s="17"/>
      <c r="L9" s="17"/>
      <c r="M9" s="17"/>
      <c r="N9" s="17"/>
    </row>
    <row r="10" spans="1:14" x14ac:dyDescent="0.25">
      <c r="A10" s="25"/>
      <c r="B10" s="25"/>
      <c r="C10" s="17"/>
      <c r="D10" s="27"/>
      <c r="E10" s="27"/>
      <c r="F10" s="2" t="s">
        <v>3</v>
      </c>
      <c r="G10" s="2">
        <v>2015</v>
      </c>
      <c r="H10" s="2">
        <v>2016</v>
      </c>
      <c r="I10" s="2">
        <v>2017</v>
      </c>
      <c r="J10" s="2">
        <v>2018</v>
      </c>
      <c r="K10" s="2">
        <v>2019</v>
      </c>
      <c r="L10" s="2">
        <v>2020</v>
      </c>
      <c r="M10" s="2">
        <v>2021</v>
      </c>
      <c r="N10" s="2">
        <v>2022</v>
      </c>
    </row>
    <row r="11" spans="1:14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</row>
    <row r="12" spans="1:14" ht="36" customHeight="1" x14ac:dyDescent="0.25">
      <c r="A12" s="6" t="s">
        <v>11</v>
      </c>
      <c r="B12" s="28" t="s">
        <v>12</v>
      </c>
      <c r="C12" s="29"/>
      <c r="D12" s="30"/>
      <c r="E12" s="4" t="s">
        <v>13</v>
      </c>
      <c r="F12" s="6">
        <f>SUM(G12:N12)</f>
        <v>2598.1</v>
      </c>
      <c r="G12" s="6">
        <f t="shared" ref="G12:N12" si="0">G13</f>
        <v>620</v>
      </c>
      <c r="H12" s="6">
        <f t="shared" si="0"/>
        <v>443.5</v>
      </c>
      <c r="I12" s="6">
        <f t="shared" si="0"/>
        <v>360.7</v>
      </c>
      <c r="J12" s="6">
        <f t="shared" si="0"/>
        <v>271.89999999999998</v>
      </c>
      <c r="K12" s="6">
        <f t="shared" si="0"/>
        <v>208</v>
      </c>
      <c r="L12" s="6">
        <v>194</v>
      </c>
      <c r="M12" s="6">
        <f t="shared" si="0"/>
        <v>250</v>
      </c>
      <c r="N12" s="6">
        <f t="shared" si="0"/>
        <v>250</v>
      </c>
    </row>
    <row r="13" spans="1:14" ht="63" customHeight="1" x14ac:dyDescent="0.25">
      <c r="A13" s="7" t="s">
        <v>4</v>
      </c>
      <c r="B13" s="10" t="s">
        <v>26</v>
      </c>
      <c r="C13" s="12"/>
      <c r="D13" s="13"/>
      <c r="E13" s="5" t="s">
        <v>37</v>
      </c>
      <c r="F13" s="6">
        <f t="shared" ref="F13:F26" si="1">SUM(G13:N13)</f>
        <v>2654.1</v>
      </c>
      <c r="G13" s="6">
        <f t="shared" ref="G13:K13" si="2">SUM(G14:G25)</f>
        <v>620</v>
      </c>
      <c r="H13" s="6">
        <f t="shared" si="2"/>
        <v>443.5</v>
      </c>
      <c r="I13" s="6">
        <f t="shared" si="2"/>
        <v>360.7</v>
      </c>
      <c r="J13" s="6">
        <f t="shared" si="2"/>
        <v>271.89999999999998</v>
      </c>
      <c r="K13" s="6">
        <f t="shared" si="2"/>
        <v>208</v>
      </c>
      <c r="L13" s="6">
        <f t="shared" ref="L13:N13" si="3">SUM(L14:L25)</f>
        <v>250</v>
      </c>
      <c r="M13" s="6">
        <f t="shared" si="3"/>
        <v>250</v>
      </c>
      <c r="N13" s="6">
        <f t="shared" si="3"/>
        <v>250</v>
      </c>
    </row>
    <row r="14" spans="1:14" ht="63.75" customHeight="1" x14ac:dyDescent="0.25">
      <c r="A14" s="7" t="s">
        <v>14</v>
      </c>
      <c r="B14" s="8" t="s">
        <v>5</v>
      </c>
      <c r="C14" s="31" t="s">
        <v>41</v>
      </c>
      <c r="D14" s="19" t="s">
        <v>36</v>
      </c>
      <c r="E14" s="7"/>
      <c r="F14" s="6">
        <f t="shared" si="1"/>
        <v>128.5</v>
      </c>
      <c r="G14" s="7">
        <v>10</v>
      </c>
      <c r="H14" s="7">
        <v>13.5</v>
      </c>
      <c r="I14" s="7">
        <v>30</v>
      </c>
      <c r="J14" s="7">
        <v>15</v>
      </c>
      <c r="K14" s="7">
        <v>0</v>
      </c>
      <c r="L14" s="7">
        <v>20</v>
      </c>
      <c r="M14" s="7">
        <v>20</v>
      </c>
      <c r="N14" s="7">
        <v>20</v>
      </c>
    </row>
    <row r="15" spans="1:14" ht="47.25" x14ac:dyDescent="0.25">
      <c r="A15" s="7" t="s">
        <v>15</v>
      </c>
      <c r="B15" s="8" t="s">
        <v>6</v>
      </c>
      <c r="C15" s="32"/>
      <c r="D15" s="20"/>
      <c r="E15" s="7"/>
      <c r="F15" s="6">
        <f t="shared" si="1"/>
        <v>773</v>
      </c>
      <c r="G15" s="7">
        <v>190</v>
      </c>
      <c r="H15" s="7">
        <v>190</v>
      </c>
      <c r="I15" s="7">
        <v>90</v>
      </c>
      <c r="J15" s="7">
        <v>50</v>
      </c>
      <c r="K15" s="7">
        <v>73</v>
      </c>
      <c r="L15" s="7">
        <v>60</v>
      </c>
      <c r="M15" s="7">
        <v>60</v>
      </c>
      <c r="N15" s="7">
        <v>60</v>
      </c>
    </row>
    <row r="16" spans="1:14" ht="63" x14ac:dyDescent="0.25">
      <c r="A16" s="7" t="s">
        <v>16</v>
      </c>
      <c r="B16" s="11" t="s">
        <v>27</v>
      </c>
      <c r="C16" s="32"/>
      <c r="D16" s="20"/>
      <c r="E16" s="7"/>
      <c r="F16" s="6">
        <f t="shared" si="1"/>
        <v>180</v>
      </c>
      <c r="G16" s="7">
        <v>20</v>
      </c>
      <c r="H16" s="7">
        <v>30</v>
      </c>
      <c r="I16" s="7">
        <v>10</v>
      </c>
      <c r="J16" s="7">
        <v>15</v>
      </c>
      <c r="K16" s="7">
        <v>15</v>
      </c>
      <c r="L16" s="7">
        <v>30</v>
      </c>
      <c r="M16" s="7">
        <v>30</v>
      </c>
      <c r="N16" s="7">
        <v>30</v>
      </c>
    </row>
    <row r="17" spans="1:14" ht="31.5" x14ac:dyDescent="0.25">
      <c r="A17" s="7" t="s">
        <v>17</v>
      </c>
      <c r="B17" s="8" t="s">
        <v>7</v>
      </c>
      <c r="C17" s="32"/>
      <c r="D17" s="20"/>
      <c r="E17" s="7"/>
      <c r="F17" s="6">
        <f t="shared" si="1"/>
        <v>477.7</v>
      </c>
      <c r="G17" s="7">
        <v>55</v>
      </c>
      <c r="H17" s="7">
        <v>60</v>
      </c>
      <c r="I17" s="7">
        <v>110.7</v>
      </c>
      <c r="J17" s="7">
        <v>87</v>
      </c>
      <c r="K17" s="7">
        <v>60</v>
      </c>
      <c r="L17" s="7">
        <v>35</v>
      </c>
      <c r="M17" s="7">
        <v>35</v>
      </c>
      <c r="N17" s="7">
        <v>35</v>
      </c>
    </row>
    <row r="18" spans="1:14" ht="63" x14ac:dyDescent="0.25">
      <c r="A18" s="7" t="s">
        <v>18</v>
      </c>
      <c r="B18" s="8" t="s">
        <v>28</v>
      </c>
      <c r="C18" s="32"/>
      <c r="D18" s="20"/>
      <c r="E18" s="7"/>
      <c r="F18" s="6">
        <f t="shared" si="1"/>
        <v>489.9</v>
      </c>
      <c r="G18" s="7">
        <v>50</v>
      </c>
      <c r="H18" s="7">
        <v>75</v>
      </c>
      <c r="I18" s="7">
        <v>105</v>
      </c>
      <c r="J18" s="7">
        <v>69.900000000000006</v>
      </c>
      <c r="K18" s="7">
        <v>55</v>
      </c>
      <c r="L18" s="7">
        <v>45</v>
      </c>
      <c r="M18" s="7">
        <v>45</v>
      </c>
      <c r="N18" s="7">
        <v>45</v>
      </c>
    </row>
    <row r="19" spans="1:14" ht="94.5" x14ac:dyDescent="0.25">
      <c r="A19" s="7" t="s">
        <v>19</v>
      </c>
      <c r="B19" s="9" t="s">
        <v>29</v>
      </c>
      <c r="C19" s="32"/>
      <c r="D19" s="20"/>
      <c r="E19" s="7"/>
      <c r="F19" s="6">
        <f t="shared" si="1"/>
        <v>135</v>
      </c>
      <c r="G19" s="7">
        <v>105</v>
      </c>
      <c r="H19" s="7">
        <v>0</v>
      </c>
      <c r="I19" s="7">
        <v>0</v>
      </c>
      <c r="J19" s="7">
        <v>0</v>
      </c>
      <c r="K19" s="7">
        <v>0</v>
      </c>
      <c r="L19" s="7">
        <v>10</v>
      </c>
      <c r="M19" s="7">
        <v>10</v>
      </c>
      <c r="N19" s="7">
        <v>10</v>
      </c>
    </row>
    <row r="20" spans="1:14" ht="94.5" x14ac:dyDescent="0.25">
      <c r="A20" s="7" t="s">
        <v>20</v>
      </c>
      <c r="B20" s="9" t="s">
        <v>30</v>
      </c>
      <c r="C20" s="32"/>
      <c r="D20" s="20"/>
      <c r="E20" s="7"/>
      <c r="F20" s="6">
        <f t="shared" si="1"/>
        <v>240</v>
      </c>
      <c r="G20" s="7">
        <v>120</v>
      </c>
      <c r="H20" s="7">
        <v>30</v>
      </c>
      <c r="I20" s="7">
        <v>15</v>
      </c>
      <c r="J20" s="7">
        <v>30</v>
      </c>
      <c r="K20" s="7">
        <v>0</v>
      </c>
      <c r="L20" s="7">
        <v>15</v>
      </c>
      <c r="M20" s="7">
        <v>15</v>
      </c>
      <c r="N20" s="7">
        <v>15</v>
      </c>
    </row>
    <row r="21" spans="1:14" ht="110.25" x14ac:dyDescent="0.25">
      <c r="A21" s="7" t="s">
        <v>21</v>
      </c>
      <c r="B21" s="9" t="s">
        <v>31</v>
      </c>
      <c r="C21" s="32"/>
      <c r="D21" s="20"/>
      <c r="E21" s="7"/>
      <c r="F21" s="6">
        <f t="shared" si="1"/>
        <v>40</v>
      </c>
      <c r="G21" s="7">
        <v>10</v>
      </c>
      <c r="H21" s="7">
        <v>15</v>
      </c>
      <c r="I21" s="7">
        <v>0</v>
      </c>
      <c r="J21" s="7">
        <v>0</v>
      </c>
      <c r="K21" s="7">
        <v>0</v>
      </c>
      <c r="L21" s="7">
        <v>5</v>
      </c>
      <c r="M21" s="7">
        <v>5</v>
      </c>
      <c r="N21" s="7">
        <v>5</v>
      </c>
    </row>
    <row r="22" spans="1:14" ht="31.5" x14ac:dyDescent="0.25">
      <c r="A22" s="7" t="s">
        <v>22</v>
      </c>
      <c r="B22" s="9" t="s">
        <v>32</v>
      </c>
      <c r="C22" s="32"/>
      <c r="D22" s="20"/>
      <c r="E22" s="7"/>
      <c r="F22" s="6">
        <f t="shared" si="1"/>
        <v>90</v>
      </c>
      <c r="G22" s="7">
        <v>40</v>
      </c>
      <c r="H22" s="7">
        <v>20</v>
      </c>
      <c r="I22" s="7">
        <v>0</v>
      </c>
      <c r="J22" s="7">
        <v>0</v>
      </c>
      <c r="K22" s="7">
        <v>0</v>
      </c>
      <c r="L22" s="7">
        <v>10</v>
      </c>
      <c r="M22" s="7">
        <v>10</v>
      </c>
      <c r="N22" s="7">
        <v>10</v>
      </c>
    </row>
    <row r="23" spans="1:14" ht="47.25" x14ac:dyDescent="0.25">
      <c r="A23" s="7" t="s">
        <v>23</v>
      </c>
      <c r="B23" s="9" t="s">
        <v>33</v>
      </c>
      <c r="C23" s="32"/>
      <c r="D23" s="20"/>
      <c r="E23" s="7"/>
      <c r="F23" s="6">
        <f t="shared" si="1"/>
        <v>40</v>
      </c>
      <c r="G23" s="7">
        <v>10</v>
      </c>
      <c r="H23" s="7">
        <v>0</v>
      </c>
      <c r="I23" s="7">
        <v>0</v>
      </c>
      <c r="J23" s="7">
        <v>0</v>
      </c>
      <c r="K23" s="7">
        <v>0</v>
      </c>
      <c r="L23" s="7">
        <v>10</v>
      </c>
      <c r="M23" s="7">
        <v>10</v>
      </c>
      <c r="N23" s="7">
        <v>10</v>
      </c>
    </row>
    <row r="24" spans="1:14" ht="31.5" x14ac:dyDescent="0.25">
      <c r="A24" s="7" t="s">
        <v>24</v>
      </c>
      <c r="B24" s="9" t="s">
        <v>34</v>
      </c>
      <c r="C24" s="32"/>
      <c r="D24" s="20"/>
      <c r="E24" s="7"/>
      <c r="F24" s="6">
        <f t="shared" si="1"/>
        <v>25</v>
      </c>
      <c r="G24" s="7">
        <v>5</v>
      </c>
      <c r="H24" s="7">
        <v>5</v>
      </c>
      <c r="I24" s="7">
        <v>0</v>
      </c>
      <c r="J24" s="7">
        <v>0</v>
      </c>
      <c r="K24" s="7">
        <v>0</v>
      </c>
      <c r="L24" s="7">
        <v>5</v>
      </c>
      <c r="M24" s="7">
        <v>5</v>
      </c>
      <c r="N24" s="7">
        <v>5</v>
      </c>
    </row>
    <row r="25" spans="1:14" ht="47.25" x14ac:dyDescent="0.25">
      <c r="A25" s="7" t="s">
        <v>25</v>
      </c>
      <c r="B25" s="9" t="s">
        <v>35</v>
      </c>
      <c r="C25" s="33"/>
      <c r="D25" s="21"/>
      <c r="E25" s="7"/>
      <c r="F25" s="6">
        <f t="shared" si="1"/>
        <v>35</v>
      </c>
      <c r="G25" s="7">
        <v>5</v>
      </c>
      <c r="H25" s="7">
        <v>5</v>
      </c>
      <c r="I25" s="7">
        <v>0</v>
      </c>
      <c r="J25" s="7">
        <v>5</v>
      </c>
      <c r="K25" s="7">
        <v>5</v>
      </c>
      <c r="L25" s="7">
        <v>5</v>
      </c>
      <c r="M25" s="7">
        <v>5</v>
      </c>
      <c r="N25" s="7">
        <v>5</v>
      </c>
    </row>
    <row r="26" spans="1:14" ht="15.75" x14ac:dyDescent="0.25">
      <c r="A26" s="22" t="s">
        <v>38</v>
      </c>
      <c r="B26" s="23"/>
      <c r="C26" s="23"/>
      <c r="D26" s="23"/>
      <c r="E26" s="24"/>
      <c r="F26" s="6">
        <f t="shared" si="1"/>
        <v>2598.1</v>
      </c>
      <c r="G26" s="6">
        <f t="shared" ref="G26:K26" si="4">G12</f>
        <v>620</v>
      </c>
      <c r="H26" s="6">
        <f t="shared" si="4"/>
        <v>443.5</v>
      </c>
      <c r="I26" s="6">
        <f t="shared" si="4"/>
        <v>360.7</v>
      </c>
      <c r="J26" s="6">
        <f t="shared" si="4"/>
        <v>271.89999999999998</v>
      </c>
      <c r="K26" s="6">
        <f t="shared" si="4"/>
        <v>208</v>
      </c>
      <c r="L26" s="6">
        <f t="shared" ref="L26:N26" si="5">L12</f>
        <v>194</v>
      </c>
      <c r="M26" s="6">
        <f t="shared" si="5"/>
        <v>250</v>
      </c>
      <c r="N26" s="6">
        <f t="shared" si="5"/>
        <v>250</v>
      </c>
    </row>
    <row r="29" spans="1:14" x14ac:dyDescent="0.25">
      <c r="E29" s="34"/>
      <c r="F29" s="34"/>
    </row>
  </sheetData>
  <mergeCells count="16">
    <mergeCell ref="F9:N9"/>
    <mergeCell ref="A7:N7"/>
    <mergeCell ref="D14:D25"/>
    <mergeCell ref="A26:E26"/>
    <mergeCell ref="A9:A10"/>
    <mergeCell ref="B9:B10"/>
    <mergeCell ref="C9:C10"/>
    <mergeCell ref="D9:D10"/>
    <mergeCell ref="E9:E10"/>
    <mergeCell ref="B12:D12"/>
    <mergeCell ref="C14:C25"/>
    <mergeCell ref="L5:N5"/>
    <mergeCell ref="L4:N4"/>
    <mergeCell ref="K3:N3"/>
    <mergeCell ref="K2:N2"/>
    <mergeCell ref="L1:N1"/>
  </mergeCells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2021-02-09T00:49:23Z</dcterms:modified>
</cp:coreProperties>
</file>