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2" i="1"/>
  <c r="F21" i="1"/>
  <c r="F19" i="1"/>
  <c r="F18" i="1"/>
  <c r="F17" i="1"/>
  <c r="F14" i="1"/>
  <c r="F13" i="1"/>
  <c r="N27" i="1"/>
  <c r="M27" i="1"/>
  <c r="N26" i="1"/>
  <c r="M26" i="1"/>
  <c r="N23" i="1"/>
  <c r="M23" i="1"/>
  <c r="N20" i="1"/>
  <c r="M20" i="1"/>
  <c r="N16" i="1"/>
  <c r="N15" i="1" s="1"/>
  <c r="M16" i="1"/>
  <c r="M15" i="1"/>
  <c r="N12" i="1"/>
  <c r="M12" i="1"/>
  <c r="M25" i="1" s="1"/>
  <c r="N25" i="1" l="1"/>
  <c r="L27" i="1"/>
  <c r="K27" i="1"/>
  <c r="J27" i="1"/>
  <c r="I27" i="1"/>
  <c r="H27" i="1"/>
  <c r="G27" i="1"/>
  <c r="L26" i="1"/>
  <c r="K26" i="1"/>
  <c r="J26" i="1"/>
  <c r="I26" i="1"/>
  <c r="H26" i="1"/>
  <c r="G26" i="1"/>
  <c r="F26" i="1" s="1"/>
  <c r="G23" i="1"/>
  <c r="L20" i="1"/>
  <c r="K20" i="1"/>
  <c r="J20" i="1"/>
  <c r="I20" i="1"/>
  <c r="H20" i="1"/>
  <c r="G20" i="1"/>
  <c r="F20" i="1" l="1"/>
  <c r="F27" i="1"/>
  <c r="L16" i="1"/>
  <c r="K16" i="1"/>
  <c r="J16" i="1"/>
  <c r="I16" i="1"/>
  <c r="H16" i="1"/>
  <c r="G16" i="1"/>
  <c r="F16" i="1" s="1"/>
  <c r="L15" i="1" l="1"/>
  <c r="K15" i="1"/>
  <c r="J15" i="1"/>
  <c r="I15" i="1"/>
  <c r="H15" i="1"/>
  <c r="G15" i="1"/>
  <c r="F15" i="1" l="1"/>
  <c r="L23" i="1"/>
  <c r="K23" i="1"/>
  <c r="J23" i="1"/>
  <c r="I23" i="1"/>
  <c r="H23" i="1"/>
  <c r="L12" i="1"/>
  <c r="K12" i="1"/>
  <c r="J12" i="1"/>
  <c r="J25" i="1" s="1"/>
  <c r="I12" i="1"/>
  <c r="H12" i="1"/>
  <c r="H25" i="1" s="1"/>
  <c r="G12" i="1"/>
  <c r="G25" i="1" s="1"/>
  <c r="I25" i="1" l="1"/>
  <c r="K25" i="1"/>
  <c r="F23" i="1"/>
  <c r="L25" i="1"/>
  <c r="F12" i="1"/>
  <c r="F25" i="1" l="1"/>
</calcChain>
</file>

<file path=xl/sharedStrings.xml><?xml version="1.0" encoding="utf-8"?>
<sst xmlns="http://schemas.openxmlformats.org/spreadsheetml/2006/main" count="58" uniqueCount="41">
  <si>
    <t>№ п/п</t>
  </si>
  <si>
    <t>Наименование мероприятия</t>
  </si>
  <si>
    <t>Сроки реализации мероприятий</t>
  </si>
  <si>
    <t>Всего</t>
  </si>
  <si>
    <t>Улучшение материально-технической базы родовых общин</t>
  </si>
  <si>
    <t>Укрепление материально-технической базы кружков по изучению и укреплению этнических языков</t>
  </si>
  <si>
    <t>Предоставление социальных выплат на приобретение 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</si>
  <si>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</si>
  <si>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Объем финансирования, тыс. руб.</t>
  </si>
  <si>
    <t>Исполнитель</t>
  </si>
  <si>
    <t>Источник финансирования</t>
  </si>
  <si>
    <t xml:space="preserve">Перечень мероприятий подпрограммы  "Комплексные меры по поддержке малочисленных народов Севера, проживающих на территории Омсукчанского городского округа" </t>
  </si>
  <si>
    <t>2015-2020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</si>
  <si>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</si>
  <si>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Основное мероприятие "Улучшение материально-технической базы родовых общин"</t>
  </si>
  <si>
    <t>1.</t>
  </si>
  <si>
    <t>ВСЕГО по мероприятию:</t>
  </si>
  <si>
    <t>1.1.</t>
  </si>
  <si>
    <t>Упрвление культуры, социальной и молодежной политики АОГО</t>
  </si>
  <si>
    <t>бюджет ОГО</t>
  </si>
  <si>
    <t>иные источники</t>
  </si>
  <si>
    <t>2.</t>
  </si>
  <si>
    <t>2.1.</t>
  </si>
  <si>
    <t>2.2.</t>
  </si>
  <si>
    <t>ВСЕГО ПО ПОДПРОГРАММЕ:</t>
  </si>
  <si>
    <t>3.</t>
  </si>
  <si>
    <t>3.1.</t>
  </si>
  <si>
    <t>Итого:</t>
  </si>
  <si>
    <t>Основное мероприятие "Развитие материальной базы для поддержки этнической культуры"</t>
  </si>
  <si>
    <t>Основное мероприятие "Улучшение  условий проживания семей коренных малочисленных народов Севера"</t>
  </si>
  <si>
    <t xml:space="preserve">Поддержка преподавания этнических языков (корякский, эвенский, юкагирский и якутский) </t>
  </si>
  <si>
    <t>4.</t>
  </si>
  <si>
    <t>Основное мероприятие "Поддержка этнических языков"</t>
  </si>
  <si>
    <t>4.1.</t>
  </si>
  <si>
    <t>ИТОГО:</t>
  </si>
  <si>
    <t>Мероприятия по реставрации редких национальных экспонатов-костюмов, украшений</t>
  </si>
  <si>
    <t>от  21.01.2020 года   № 17</t>
  </si>
  <si>
    <t>Приложение № 7</t>
  </si>
  <si>
    <t>городского округа</t>
  </si>
  <si>
    <t xml:space="preserve">                   к постановлению </t>
  </si>
  <si>
    <t xml:space="preserve">                  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</si>
</sst>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2" workbookViewId="0">
      <selection activeCell="K3" sqref="K3:N3"/>
    </sheetView>
  </sheetViews>
  <sheetFormatPr defaultRowHeight="15" x14ac:dyDescent="0.25"/>
  <cols>
    <col min="1" max="1" width="6.7109375" customWidth="1"/>
    <col min="2" max="2" width="35" customWidth="1"/>
    <col min="4" max="4" width="12.85546875" customWidth="1"/>
    <col min="5" max="5" width="13.28515625" customWidth="1"/>
  </cols>
  <sheetData>
    <row r="1" spans="1:14" x14ac:dyDescent="0.25">
      <c r="K1" s="25"/>
      <c r="L1" s="26" t="s">
        <v>37</v>
      </c>
      <c r="M1" s="26"/>
      <c r="N1" s="26"/>
    </row>
    <row r="2" spans="1:14" x14ac:dyDescent="0.25">
      <c r="K2" s="26" t="s">
        <v>39</v>
      </c>
      <c r="L2" s="26"/>
      <c r="M2" s="26"/>
      <c r="N2" s="26"/>
    </row>
    <row r="3" spans="1:14" x14ac:dyDescent="0.25">
      <c r="K3" s="26" t="s">
        <v>40</v>
      </c>
      <c r="L3" s="26"/>
      <c r="M3" s="26"/>
      <c r="N3" s="26"/>
    </row>
    <row r="4" spans="1:14" x14ac:dyDescent="0.25">
      <c r="K4" s="25"/>
      <c r="L4" s="26" t="s">
        <v>38</v>
      </c>
      <c r="M4" s="26"/>
      <c r="N4" s="26"/>
    </row>
    <row r="5" spans="1:14" x14ac:dyDescent="0.25">
      <c r="K5" s="25"/>
      <c r="L5" s="26" t="s">
        <v>36</v>
      </c>
      <c r="M5" s="27"/>
      <c r="N5" s="27"/>
    </row>
    <row r="7" spans="1:14" ht="44.25" customHeight="1" x14ac:dyDescent="0.2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.75" x14ac:dyDescent="0.25">
      <c r="A8" s="1"/>
    </row>
    <row r="9" spans="1:14" ht="32.25" customHeight="1" x14ac:dyDescent="0.25">
      <c r="A9" s="21" t="s">
        <v>0</v>
      </c>
      <c r="B9" s="21" t="s">
        <v>1</v>
      </c>
      <c r="C9" s="18" t="s">
        <v>2</v>
      </c>
      <c r="D9" s="18" t="s">
        <v>9</v>
      </c>
      <c r="E9" s="18" t="s">
        <v>10</v>
      </c>
      <c r="F9" s="18" t="s">
        <v>8</v>
      </c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21"/>
      <c r="B10" s="21"/>
      <c r="C10" s="18"/>
      <c r="D10" s="18"/>
      <c r="E10" s="18"/>
      <c r="F10" s="14" t="s">
        <v>3</v>
      </c>
      <c r="G10" s="14">
        <v>2015</v>
      </c>
      <c r="H10" s="14">
        <v>2016</v>
      </c>
      <c r="I10" s="14">
        <v>2017</v>
      </c>
      <c r="J10" s="14">
        <v>2018</v>
      </c>
      <c r="K10" s="14">
        <v>2019</v>
      </c>
      <c r="L10" s="14">
        <v>2020</v>
      </c>
      <c r="M10" s="14">
        <v>2021</v>
      </c>
      <c r="N10" s="14">
        <v>2022</v>
      </c>
    </row>
    <row r="11" spans="1:14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</row>
    <row r="12" spans="1:14" ht="38.25" customHeight="1" x14ac:dyDescent="0.25">
      <c r="A12" s="12" t="s">
        <v>15</v>
      </c>
      <c r="B12" s="22" t="s">
        <v>14</v>
      </c>
      <c r="C12" s="22"/>
      <c r="D12" s="22"/>
      <c r="E12" s="5" t="s">
        <v>16</v>
      </c>
      <c r="F12" s="12">
        <f>SUM(G12:N12)</f>
        <v>1770.5</v>
      </c>
      <c r="G12" s="12">
        <f t="shared" ref="G12:L12" si="0">SUM(G13:G14)</f>
        <v>45</v>
      </c>
      <c r="H12" s="12">
        <f t="shared" si="0"/>
        <v>20.5</v>
      </c>
      <c r="I12" s="12">
        <f t="shared" si="0"/>
        <v>10</v>
      </c>
      <c r="J12" s="12">
        <f t="shared" si="0"/>
        <v>5</v>
      </c>
      <c r="K12" s="12">
        <f t="shared" si="0"/>
        <v>10</v>
      </c>
      <c r="L12" s="12">
        <f t="shared" si="0"/>
        <v>560</v>
      </c>
      <c r="M12" s="12">
        <f t="shared" ref="M12:N12" si="1">SUM(M13:M14)</f>
        <v>560</v>
      </c>
      <c r="N12" s="12">
        <f t="shared" si="1"/>
        <v>560</v>
      </c>
    </row>
    <row r="13" spans="1:14" ht="37.5" customHeight="1" x14ac:dyDescent="0.25">
      <c r="A13" s="19" t="s">
        <v>17</v>
      </c>
      <c r="B13" s="2" t="s">
        <v>4</v>
      </c>
      <c r="C13" s="3" t="s">
        <v>12</v>
      </c>
      <c r="D13" s="20" t="s">
        <v>18</v>
      </c>
      <c r="E13" s="7" t="s">
        <v>19</v>
      </c>
      <c r="F13" s="12">
        <f t="shared" ref="F13:F27" si="2">SUM(G13:N13)</f>
        <v>270.5</v>
      </c>
      <c r="G13" s="3">
        <v>45</v>
      </c>
      <c r="H13" s="3">
        <v>20.5</v>
      </c>
      <c r="I13" s="3">
        <v>10</v>
      </c>
      <c r="J13" s="3">
        <v>5</v>
      </c>
      <c r="K13" s="8">
        <v>10</v>
      </c>
      <c r="L13" s="8">
        <v>60</v>
      </c>
      <c r="M13" s="8">
        <v>60</v>
      </c>
      <c r="N13" s="8">
        <v>60</v>
      </c>
    </row>
    <row r="14" spans="1:14" ht="176.25" customHeight="1" x14ac:dyDescent="0.25">
      <c r="A14" s="19"/>
      <c r="B14" s="15" t="s">
        <v>13</v>
      </c>
      <c r="C14" s="3">
        <v>2020</v>
      </c>
      <c r="D14" s="20"/>
      <c r="E14" s="7" t="s">
        <v>20</v>
      </c>
      <c r="F14" s="12">
        <f t="shared" si="2"/>
        <v>1500</v>
      </c>
      <c r="G14" s="3">
        <v>0</v>
      </c>
      <c r="H14" s="3">
        <v>0</v>
      </c>
      <c r="I14" s="3">
        <v>0</v>
      </c>
      <c r="J14" s="3">
        <v>0</v>
      </c>
      <c r="K14" s="8">
        <v>0</v>
      </c>
      <c r="L14" s="8">
        <v>500</v>
      </c>
      <c r="M14" s="8">
        <v>500</v>
      </c>
      <c r="N14" s="8">
        <v>500</v>
      </c>
    </row>
    <row r="15" spans="1:14" ht="46.5" customHeight="1" x14ac:dyDescent="0.25">
      <c r="A15" s="12" t="s">
        <v>21</v>
      </c>
      <c r="B15" s="22" t="s">
        <v>29</v>
      </c>
      <c r="C15" s="22"/>
      <c r="D15" s="22"/>
      <c r="E15" s="5" t="s">
        <v>16</v>
      </c>
      <c r="F15" s="12">
        <f t="shared" si="2"/>
        <v>35</v>
      </c>
      <c r="G15" s="12">
        <f>G16+G19</f>
        <v>0</v>
      </c>
      <c r="H15" s="12">
        <f t="shared" ref="H15:L15" si="3">H16+H19</f>
        <v>10</v>
      </c>
      <c r="I15" s="12">
        <f t="shared" si="3"/>
        <v>10</v>
      </c>
      <c r="J15" s="12">
        <f t="shared" si="3"/>
        <v>5</v>
      </c>
      <c r="K15" s="9">
        <f t="shared" si="3"/>
        <v>10</v>
      </c>
      <c r="L15" s="9">
        <f t="shared" si="3"/>
        <v>0</v>
      </c>
      <c r="M15" s="9">
        <f t="shared" ref="M15:N15" si="4">M16+M19</f>
        <v>0</v>
      </c>
      <c r="N15" s="9">
        <f t="shared" si="4"/>
        <v>0</v>
      </c>
    </row>
    <row r="16" spans="1:14" ht="14.25" customHeight="1" x14ac:dyDescent="0.25">
      <c r="A16" s="19" t="s">
        <v>22</v>
      </c>
      <c r="B16" s="24" t="s">
        <v>6</v>
      </c>
      <c r="C16" s="19" t="s">
        <v>12</v>
      </c>
      <c r="D16" s="20" t="s">
        <v>18</v>
      </c>
      <c r="E16" s="7" t="s">
        <v>27</v>
      </c>
      <c r="F16" s="12">
        <f t="shared" si="2"/>
        <v>31</v>
      </c>
      <c r="G16" s="3">
        <f>SUM(G17:G18)</f>
        <v>0</v>
      </c>
      <c r="H16" s="3">
        <f t="shared" ref="H16:L16" si="5">SUM(H17:H18)</f>
        <v>10</v>
      </c>
      <c r="I16" s="3">
        <f t="shared" si="5"/>
        <v>10</v>
      </c>
      <c r="J16" s="3">
        <f t="shared" si="5"/>
        <v>5</v>
      </c>
      <c r="K16" s="3">
        <f t="shared" si="5"/>
        <v>6</v>
      </c>
      <c r="L16" s="3">
        <f t="shared" si="5"/>
        <v>0</v>
      </c>
      <c r="M16" s="3">
        <f t="shared" ref="M16:N16" si="6">SUM(M17:M18)</f>
        <v>0</v>
      </c>
      <c r="N16" s="3">
        <f t="shared" si="6"/>
        <v>0</v>
      </c>
    </row>
    <row r="17" spans="1:14" ht="18.75" customHeight="1" x14ac:dyDescent="0.25">
      <c r="A17" s="19"/>
      <c r="B17" s="24"/>
      <c r="C17" s="19"/>
      <c r="D17" s="20"/>
      <c r="E17" s="7" t="s">
        <v>19</v>
      </c>
      <c r="F17" s="12">
        <f t="shared" si="2"/>
        <v>31</v>
      </c>
      <c r="G17" s="3">
        <v>0</v>
      </c>
      <c r="H17" s="3">
        <v>10</v>
      </c>
      <c r="I17" s="3">
        <v>10</v>
      </c>
      <c r="J17" s="3">
        <v>5</v>
      </c>
      <c r="K17" s="8">
        <v>6</v>
      </c>
      <c r="L17" s="8">
        <v>0</v>
      </c>
      <c r="M17" s="8">
        <v>0</v>
      </c>
      <c r="N17" s="8">
        <v>0</v>
      </c>
    </row>
    <row r="18" spans="1:14" ht="32.25" customHeight="1" x14ac:dyDescent="0.25">
      <c r="A18" s="19"/>
      <c r="B18" s="24"/>
      <c r="C18" s="19"/>
      <c r="D18" s="20"/>
      <c r="E18" s="7" t="s">
        <v>20</v>
      </c>
      <c r="F18" s="12">
        <f t="shared" si="2"/>
        <v>0</v>
      </c>
      <c r="G18" s="3">
        <v>0</v>
      </c>
      <c r="H18" s="3">
        <v>0</v>
      </c>
      <c r="I18" s="3">
        <v>0</v>
      </c>
      <c r="J18" s="3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55.5" customHeight="1" x14ac:dyDescent="0.25">
      <c r="A19" s="3" t="s">
        <v>23</v>
      </c>
      <c r="B19" s="4" t="s">
        <v>7</v>
      </c>
      <c r="C19" s="3">
        <v>2019</v>
      </c>
      <c r="D19" s="20"/>
      <c r="E19" s="7" t="s">
        <v>19</v>
      </c>
      <c r="F19" s="12">
        <f t="shared" si="2"/>
        <v>4</v>
      </c>
      <c r="G19" s="3">
        <v>0</v>
      </c>
      <c r="H19" s="3">
        <v>0</v>
      </c>
      <c r="I19" s="3">
        <v>0</v>
      </c>
      <c r="J19" s="3">
        <v>0</v>
      </c>
      <c r="K19" s="8">
        <v>4</v>
      </c>
      <c r="L19" s="8">
        <v>0</v>
      </c>
      <c r="M19" s="8">
        <v>0</v>
      </c>
      <c r="N19" s="8">
        <v>0</v>
      </c>
    </row>
    <row r="20" spans="1:14" ht="33" customHeight="1" x14ac:dyDescent="0.25">
      <c r="A20" s="12" t="s">
        <v>25</v>
      </c>
      <c r="B20" s="22" t="s">
        <v>32</v>
      </c>
      <c r="C20" s="22"/>
      <c r="D20" s="22"/>
      <c r="E20" s="5" t="s">
        <v>16</v>
      </c>
      <c r="F20" s="12">
        <f t="shared" si="2"/>
        <v>24.5</v>
      </c>
      <c r="G20" s="12">
        <f t="shared" ref="G20:L20" si="7">SUM(G21:G22)</f>
        <v>10</v>
      </c>
      <c r="H20" s="12">
        <f t="shared" si="7"/>
        <v>4.5</v>
      </c>
      <c r="I20" s="12">
        <f t="shared" si="7"/>
        <v>5</v>
      </c>
      <c r="J20" s="12">
        <f t="shared" si="7"/>
        <v>5</v>
      </c>
      <c r="K20" s="12">
        <f t="shared" si="7"/>
        <v>0</v>
      </c>
      <c r="L20" s="12">
        <f t="shared" si="7"/>
        <v>0</v>
      </c>
      <c r="M20" s="12">
        <f t="shared" ref="M20:N20" si="8">SUM(M21:M22)</f>
        <v>0</v>
      </c>
      <c r="N20" s="12">
        <f t="shared" si="8"/>
        <v>0</v>
      </c>
    </row>
    <row r="21" spans="1:14" ht="55.5" customHeight="1" x14ac:dyDescent="0.25">
      <c r="A21" s="19" t="s">
        <v>26</v>
      </c>
      <c r="B21" s="4" t="s">
        <v>5</v>
      </c>
      <c r="C21" s="3"/>
      <c r="D21" s="20" t="s">
        <v>18</v>
      </c>
      <c r="E21" s="7" t="s">
        <v>19</v>
      </c>
      <c r="F21" s="12">
        <f t="shared" si="2"/>
        <v>24.5</v>
      </c>
      <c r="G21" s="3">
        <v>10</v>
      </c>
      <c r="H21" s="3">
        <v>4.5</v>
      </c>
      <c r="I21" s="3">
        <v>5</v>
      </c>
      <c r="J21" s="3">
        <v>5</v>
      </c>
      <c r="K21" s="8">
        <v>0</v>
      </c>
      <c r="L21" s="8">
        <v>0</v>
      </c>
      <c r="M21" s="8">
        <v>0</v>
      </c>
      <c r="N21" s="8">
        <v>0</v>
      </c>
    </row>
    <row r="22" spans="1:14" ht="61.5" customHeight="1" x14ac:dyDescent="0.25">
      <c r="A22" s="19"/>
      <c r="B22" s="16" t="s">
        <v>30</v>
      </c>
      <c r="C22" s="3" t="s">
        <v>12</v>
      </c>
      <c r="D22" s="20"/>
      <c r="E22" s="7" t="s">
        <v>20</v>
      </c>
      <c r="F22" s="12">
        <f t="shared" si="2"/>
        <v>0</v>
      </c>
      <c r="G22" s="3">
        <v>0</v>
      </c>
      <c r="H22" s="3">
        <v>0</v>
      </c>
      <c r="I22" s="3">
        <v>0</v>
      </c>
      <c r="J22" s="3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36.75" customHeight="1" x14ac:dyDescent="0.25">
      <c r="A23" s="12" t="s">
        <v>31</v>
      </c>
      <c r="B23" s="22" t="s">
        <v>28</v>
      </c>
      <c r="C23" s="22"/>
      <c r="D23" s="22"/>
      <c r="E23" s="5" t="s">
        <v>16</v>
      </c>
      <c r="F23" s="12">
        <f t="shared" si="2"/>
        <v>50</v>
      </c>
      <c r="G23" s="12">
        <f t="shared" ref="G23:N23" si="9">SUM(G24:G24)</f>
        <v>5</v>
      </c>
      <c r="H23" s="12">
        <f t="shared" si="9"/>
        <v>5</v>
      </c>
      <c r="I23" s="12">
        <f t="shared" si="9"/>
        <v>5</v>
      </c>
      <c r="J23" s="12">
        <f t="shared" si="9"/>
        <v>5</v>
      </c>
      <c r="K23" s="9">
        <f t="shared" si="9"/>
        <v>0</v>
      </c>
      <c r="L23" s="9">
        <f t="shared" si="9"/>
        <v>10</v>
      </c>
      <c r="M23" s="9">
        <f t="shared" si="9"/>
        <v>10</v>
      </c>
      <c r="N23" s="9">
        <f t="shared" si="9"/>
        <v>10</v>
      </c>
    </row>
    <row r="24" spans="1:14" ht="82.5" customHeight="1" x14ac:dyDescent="0.25">
      <c r="A24" s="3" t="s">
        <v>33</v>
      </c>
      <c r="B24" s="4" t="s">
        <v>35</v>
      </c>
      <c r="C24" s="3" t="s">
        <v>12</v>
      </c>
      <c r="D24" s="7" t="s">
        <v>18</v>
      </c>
      <c r="E24" s="7" t="s">
        <v>19</v>
      </c>
      <c r="F24" s="12">
        <f t="shared" si="2"/>
        <v>50</v>
      </c>
      <c r="G24" s="3">
        <v>5</v>
      </c>
      <c r="H24" s="3">
        <v>5</v>
      </c>
      <c r="I24" s="3">
        <v>5</v>
      </c>
      <c r="J24" s="3">
        <v>5</v>
      </c>
      <c r="K24" s="8">
        <v>0</v>
      </c>
      <c r="L24" s="8">
        <v>10</v>
      </c>
      <c r="M24" s="8">
        <v>10</v>
      </c>
      <c r="N24" s="8">
        <v>10</v>
      </c>
    </row>
    <row r="25" spans="1:14" ht="15.75" customHeight="1" x14ac:dyDescent="0.25">
      <c r="A25" s="23" t="s">
        <v>24</v>
      </c>
      <c r="B25" s="23"/>
      <c r="C25" s="23"/>
      <c r="D25" s="23"/>
      <c r="E25" s="12" t="s">
        <v>34</v>
      </c>
      <c r="F25" s="6">
        <f>SUM(G25:N25)</f>
        <v>1880</v>
      </c>
      <c r="G25" s="6">
        <f>G12+G15+G23+G20</f>
        <v>60</v>
      </c>
      <c r="H25" s="6">
        <f t="shared" ref="H25:N25" si="10">H12+H15+H23+H20</f>
        <v>40</v>
      </c>
      <c r="I25" s="6">
        <f t="shared" si="10"/>
        <v>30</v>
      </c>
      <c r="J25" s="6">
        <f t="shared" si="10"/>
        <v>20</v>
      </c>
      <c r="K25" s="6">
        <f t="shared" si="10"/>
        <v>20</v>
      </c>
      <c r="L25" s="6">
        <f t="shared" si="10"/>
        <v>570</v>
      </c>
      <c r="M25" s="6">
        <f t="shared" si="10"/>
        <v>570</v>
      </c>
      <c r="N25" s="6">
        <f t="shared" si="10"/>
        <v>570</v>
      </c>
    </row>
    <row r="26" spans="1:14" ht="18.75" customHeight="1" x14ac:dyDescent="0.25">
      <c r="A26" s="23"/>
      <c r="B26" s="23"/>
      <c r="C26" s="23"/>
      <c r="D26" s="23"/>
      <c r="E26" s="10" t="s">
        <v>19</v>
      </c>
      <c r="F26" s="12">
        <f t="shared" si="2"/>
        <v>380</v>
      </c>
      <c r="G26" s="11">
        <f t="shared" ref="G26:L26" si="11">G13+G17+G19+G21+G24</f>
        <v>60</v>
      </c>
      <c r="H26" s="11">
        <f t="shared" si="11"/>
        <v>40</v>
      </c>
      <c r="I26" s="11">
        <f t="shared" si="11"/>
        <v>30</v>
      </c>
      <c r="J26" s="11">
        <f t="shared" si="11"/>
        <v>20</v>
      </c>
      <c r="K26" s="11">
        <f t="shared" si="11"/>
        <v>20</v>
      </c>
      <c r="L26" s="11">
        <f t="shared" si="11"/>
        <v>70</v>
      </c>
      <c r="M26" s="11">
        <f t="shared" ref="M26:N26" si="12">M13+M17+M19+M21+M24</f>
        <v>70</v>
      </c>
      <c r="N26" s="11">
        <f t="shared" si="12"/>
        <v>70</v>
      </c>
    </row>
    <row r="27" spans="1:14" ht="25.5" x14ac:dyDescent="0.25">
      <c r="A27" s="23"/>
      <c r="B27" s="23"/>
      <c r="C27" s="23"/>
      <c r="D27" s="23"/>
      <c r="E27" s="10" t="s">
        <v>20</v>
      </c>
      <c r="F27" s="12">
        <f t="shared" si="2"/>
        <v>1500</v>
      </c>
      <c r="G27" s="11">
        <f t="shared" ref="G27:L27" si="13">G14+G18+G22</f>
        <v>0</v>
      </c>
      <c r="H27" s="11">
        <f t="shared" si="13"/>
        <v>0</v>
      </c>
      <c r="I27" s="11">
        <f t="shared" si="13"/>
        <v>0</v>
      </c>
      <c r="J27" s="11">
        <f t="shared" si="13"/>
        <v>0</v>
      </c>
      <c r="K27" s="11">
        <f t="shared" si="13"/>
        <v>0</v>
      </c>
      <c r="L27" s="11">
        <f t="shared" si="13"/>
        <v>500</v>
      </c>
      <c r="M27" s="11">
        <f t="shared" ref="M27:N27" si="14">M14+M18+M22</f>
        <v>500</v>
      </c>
      <c r="N27" s="11">
        <f t="shared" si="14"/>
        <v>500</v>
      </c>
    </row>
  </sheetData>
  <mergeCells count="25">
    <mergeCell ref="L1:N1"/>
    <mergeCell ref="L5:N5"/>
    <mergeCell ref="L4:N4"/>
    <mergeCell ref="K3:N3"/>
    <mergeCell ref="K2:N2"/>
    <mergeCell ref="A21:A22"/>
    <mergeCell ref="B20:D20"/>
    <mergeCell ref="D21:D22"/>
    <mergeCell ref="A25:D27"/>
    <mergeCell ref="B12:D12"/>
    <mergeCell ref="A13:A14"/>
    <mergeCell ref="D13:D14"/>
    <mergeCell ref="B23:D23"/>
    <mergeCell ref="B15:D15"/>
    <mergeCell ref="B16:B18"/>
    <mergeCell ref="A16:A18"/>
    <mergeCell ref="A7:N7"/>
    <mergeCell ref="D9:D10"/>
    <mergeCell ref="E9:E10"/>
    <mergeCell ref="C16:C18"/>
    <mergeCell ref="D16:D19"/>
    <mergeCell ref="F9:N9"/>
    <mergeCell ref="A9:A10"/>
    <mergeCell ref="B9:B10"/>
    <mergeCell ref="C9:C10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2020-01-27T07:56:36Z</dcterms:modified>
</cp:coreProperties>
</file>