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3" i="1"/>
  <c r="N15" i="1"/>
  <c r="N14" i="1" s="1"/>
  <c r="M15" i="1"/>
  <c r="M14" i="1" s="1"/>
  <c r="M25" i="1" s="1"/>
  <c r="N12" i="1"/>
  <c r="M12" i="1"/>
  <c r="N25" i="1" l="1"/>
  <c r="L12" i="1" l="1"/>
  <c r="K12" i="1"/>
  <c r="J12" i="1"/>
  <c r="I12" i="1"/>
  <c r="H12" i="1"/>
  <c r="G12" i="1"/>
  <c r="L15" i="1"/>
  <c r="K15" i="1"/>
  <c r="K14" i="1" s="1"/>
  <c r="J15" i="1"/>
  <c r="J14" i="1" s="1"/>
  <c r="I15" i="1"/>
  <c r="I14" i="1" s="1"/>
  <c r="H15" i="1"/>
  <c r="H14" i="1" s="1"/>
  <c r="G15" i="1"/>
  <c r="G14" i="1" s="1"/>
  <c r="F12" i="1" l="1"/>
  <c r="L14" i="1"/>
  <c r="F14" i="1" s="1"/>
  <c r="F15" i="1"/>
  <c r="H25" i="1"/>
  <c r="I25" i="1"/>
  <c r="J25" i="1"/>
  <c r="G25" i="1"/>
  <c r="K25" i="1"/>
  <c r="L25" i="1" l="1"/>
  <c r="F25" i="1" s="1"/>
</calcChain>
</file>

<file path=xl/sharedStrings.xml><?xml version="1.0" encoding="utf-8"?>
<sst xmlns="http://schemas.openxmlformats.org/spreadsheetml/2006/main" count="49" uniqueCount="45">
  <si>
    <t>№ п/п</t>
  </si>
  <si>
    <t>Наименование мероприятия</t>
  </si>
  <si>
    <t>Сроки реализации мероприятий</t>
  </si>
  <si>
    <t>Всего</t>
  </si>
  <si>
    <t>Бесплатная подписка на газету «Омсукчанские вести».</t>
  </si>
  <si>
    <t>Проведение праздничных мероприятий: «День ветерана труда Омсукчанского района», «День пожилого человека».</t>
  </si>
  <si>
    <t>Проведение спортивных мероприятий для граждан пенсионного возраста</t>
  </si>
  <si>
    <t>Проведение культурно- досуговых   мероприятий для граждан пожилого возраста</t>
  </si>
  <si>
    <t xml:space="preserve">Объем финансирования, тыс.руб. </t>
  </si>
  <si>
    <t>Исполнитель</t>
  </si>
  <si>
    <t>Источник финансирования</t>
  </si>
  <si>
    <t>Ежемесячная выплата неработающим пенсионерам старше 65 лет, имеющим звание «Ветеран труда Омсукчанского района»</t>
  </si>
  <si>
    <t>1.</t>
  </si>
  <si>
    <t>Основное мероприятие "Поддержка ветеранов труда Омсукчанского района"</t>
  </si>
  <si>
    <t>ВСЕГО по мероприятию:</t>
  </si>
  <si>
    <t>Ежемесячная денежная выплата  малообеспеченным пожилым гражданам на приобретение предметов индивидуального ухода</t>
  </si>
  <si>
    <t xml:space="preserve">Продуктовый набор инвалидам I, II группы </t>
  </si>
  <si>
    <t>2.</t>
  </si>
  <si>
    <t>Основное мероприятие "Поддержка  граждан старшего поколения"</t>
  </si>
  <si>
    <t>1.1.</t>
  </si>
  <si>
    <t>2.1.</t>
  </si>
  <si>
    <t>Мероприятия по поддержке граждан старшего поколения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</si>
  <si>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</si>
  <si>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</si>
  <si>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</si>
  <si>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</si>
  <si>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</si>
  <si>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</si>
  <si>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</si>
  <si>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</si>
  <si>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</si>
  <si>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ВСЕГО ПО ПОДПРОГРАММЕ:</t>
  </si>
  <si>
    <t>2015-2020</t>
  </si>
  <si>
    <t>Оплата проезда неработающим пенсионерам старше 60 лет, инвалидам по маршруту "Омсукчан – Дукат"</t>
  </si>
  <si>
    <t>Итого:</t>
  </si>
  <si>
    <t>бюджет ОГО</t>
  </si>
  <si>
    <t>Управление культуры, социальной и молодежной политики АОГО</t>
  </si>
  <si>
    <t>Единовременная денежная выплата участникам ВОВ, проживающих на территории Омсукчанского округа</t>
  </si>
  <si>
    <t>Перечень мероприятий подпрограммы "Забота о старшем поколении Омсукчанского городского округа"</t>
  </si>
  <si>
    <t>Единовременная денежная выплата к юбилейным датам неработающим пенсионерам старше 75 лет, проживающих на территории Омсукчанского городского округа</t>
  </si>
  <si>
    <t>Приложение № 6</t>
  </si>
  <si>
    <t xml:space="preserve"> городского округа</t>
  </si>
  <si>
    <t xml:space="preserve">             к постановлению</t>
  </si>
  <si>
    <t xml:space="preserve"> от 21.01.2020 года № 17</t>
  </si>
  <si>
    <t xml:space="preserve">                  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</si>
</sst>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K3" sqref="K3"/>
    </sheetView>
  </sheetViews>
  <sheetFormatPr defaultRowHeight="15" x14ac:dyDescent="0.25"/>
  <cols>
    <col min="1" max="1" width="6.85546875" customWidth="1"/>
    <col min="2" max="2" width="30.5703125" customWidth="1"/>
    <col min="3" max="3" width="10.85546875" customWidth="1"/>
    <col min="4" max="4" width="10.140625" customWidth="1"/>
    <col min="6" max="6" width="10.85546875" customWidth="1"/>
  </cols>
  <sheetData>
    <row r="1" spans="1:14" x14ac:dyDescent="0.25">
      <c r="K1" s="31"/>
      <c r="L1" s="32" t="s">
        <v>40</v>
      </c>
      <c r="M1" s="32"/>
      <c r="N1" s="32"/>
    </row>
    <row r="2" spans="1:14" x14ac:dyDescent="0.25">
      <c r="K2" s="29" t="s">
        <v>42</v>
      </c>
      <c r="L2" s="29"/>
      <c r="M2" s="29"/>
      <c r="N2" s="30"/>
    </row>
    <row r="3" spans="1:14" x14ac:dyDescent="0.25">
      <c r="K3" s="30" t="s">
        <v>44</v>
      </c>
      <c r="L3" s="30"/>
      <c r="M3" s="30"/>
      <c r="N3" s="33"/>
    </row>
    <row r="4" spans="1:14" x14ac:dyDescent="0.25">
      <c r="K4" s="31"/>
      <c r="L4" s="32" t="s">
        <v>41</v>
      </c>
      <c r="M4" s="32"/>
      <c r="N4" s="32"/>
    </row>
    <row r="5" spans="1:14" x14ac:dyDescent="0.25">
      <c r="K5" s="31"/>
      <c r="L5" s="32" t="s">
        <v>43</v>
      </c>
      <c r="M5" s="32"/>
      <c r="N5" s="32"/>
    </row>
    <row r="7" spans="1:14" ht="18.75" x14ac:dyDescent="0.3">
      <c r="A7" s="15" t="s">
        <v>38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8.75" x14ac:dyDescent="0.25">
      <c r="A8" s="1"/>
    </row>
    <row r="9" spans="1:14" ht="24" customHeight="1" x14ac:dyDescent="0.25">
      <c r="A9" s="22" t="s">
        <v>0</v>
      </c>
      <c r="B9" s="22" t="s">
        <v>1</v>
      </c>
      <c r="C9" s="23" t="s">
        <v>2</v>
      </c>
      <c r="D9" s="24" t="s">
        <v>9</v>
      </c>
      <c r="E9" s="24" t="s">
        <v>10</v>
      </c>
      <c r="F9" s="23" t="s">
        <v>8</v>
      </c>
      <c r="G9" s="23"/>
      <c r="H9" s="23"/>
      <c r="I9" s="23"/>
      <c r="J9" s="23"/>
      <c r="K9" s="23"/>
      <c r="L9" s="23"/>
      <c r="M9" s="23"/>
      <c r="N9" s="23"/>
    </row>
    <row r="10" spans="1:14" ht="18.75" customHeight="1" x14ac:dyDescent="0.25">
      <c r="A10" s="22"/>
      <c r="B10" s="22"/>
      <c r="C10" s="23"/>
      <c r="D10" s="25"/>
      <c r="E10" s="25"/>
      <c r="F10" s="2" t="s">
        <v>3</v>
      </c>
      <c r="G10" s="2">
        <v>2015</v>
      </c>
      <c r="H10" s="2">
        <v>2016</v>
      </c>
      <c r="I10" s="2">
        <v>2017</v>
      </c>
      <c r="J10" s="2">
        <v>2018</v>
      </c>
      <c r="K10" s="2">
        <v>2019</v>
      </c>
      <c r="L10" s="2">
        <v>2020</v>
      </c>
      <c r="M10" s="11">
        <v>2021</v>
      </c>
      <c r="N10" s="11">
        <v>2022</v>
      </c>
    </row>
    <row r="11" spans="1:14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10">
        <v>13</v>
      </c>
      <c r="N11" s="10">
        <v>14</v>
      </c>
    </row>
    <row r="12" spans="1:14" ht="38.25" customHeight="1" x14ac:dyDescent="0.25">
      <c r="A12" s="4" t="s">
        <v>12</v>
      </c>
      <c r="B12" s="26" t="s">
        <v>13</v>
      </c>
      <c r="C12" s="27"/>
      <c r="D12" s="28"/>
      <c r="E12" s="8" t="s">
        <v>14</v>
      </c>
      <c r="F12" s="4">
        <f>SUM(G12:N12)</f>
        <v>7847.9400000000005</v>
      </c>
      <c r="G12" s="4">
        <f t="shared" ref="G12:N12" si="0">G13</f>
        <v>1145.44</v>
      </c>
      <c r="H12" s="4">
        <f t="shared" si="0"/>
        <v>1756</v>
      </c>
      <c r="I12" s="4">
        <f t="shared" si="0"/>
        <v>1330</v>
      </c>
      <c r="J12" s="4">
        <f t="shared" si="0"/>
        <v>1095</v>
      </c>
      <c r="K12" s="4">
        <f t="shared" si="0"/>
        <v>631.5</v>
      </c>
      <c r="L12" s="4">
        <f t="shared" si="0"/>
        <v>630</v>
      </c>
      <c r="M12" s="4">
        <f t="shared" si="0"/>
        <v>630</v>
      </c>
      <c r="N12" s="4">
        <f t="shared" si="0"/>
        <v>630</v>
      </c>
    </row>
    <row r="13" spans="1:14" ht="102" x14ac:dyDescent="0.25">
      <c r="A13" s="5" t="s">
        <v>19</v>
      </c>
      <c r="B13" s="6" t="s">
        <v>11</v>
      </c>
      <c r="C13" s="7" t="s">
        <v>32</v>
      </c>
      <c r="D13" s="7" t="s">
        <v>36</v>
      </c>
      <c r="E13" s="7" t="s">
        <v>35</v>
      </c>
      <c r="F13" s="4">
        <f t="shared" ref="F13:F25" si="1">SUM(G13:N13)</f>
        <v>7847.9400000000005</v>
      </c>
      <c r="G13" s="5">
        <v>1145.44</v>
      </c>
      <c r="H13" s="5">
        <v>1756</v>
      </c>
      <c r="I13" s="5">
        <v>1330</v>
      </c>
      <c r="J13" s="5">
        <v>1095</v>
      </c>
      <c r="K13" s="12">
        <v>631.5</v>
      </c>
      <c r="L13" s="12">
        <v>630</v>
      </c>
      <c r="M13" s="5">
        <v>630</v>
      </c>
      <c r="N13" s="5">
        <v>630</v>
      </c>
    </row>
    <row r="14" spans="1:14" ht="40.5" customHeight="1" x14ac:dyDescent="0.25">
      <c r="A14" s="4" t="s">
        <v>17</v>
      </c>
      <c r="B14" s="26" t="s">
        <v>18</v>
      </c>
      <c r="C14" s="27"/>
      <c r="D14" s="28"/>
      <c r="E14" s="8" t="s">
        <v>14</v>
      </c>
      <c r="F14" s="4">
        <f t="shared" si="1"/>
        <v>2741.2</v>
      </c>
      <c r="G14" s="4">
        <f t="shared" ref="G14:N14" si="2">G15</f>
        <v>310</v>
      </c>
      <c r="H14" s="4">
        <f t="shared" si="2"/>
        <v>124</v>
      </c>
      <c r="I14" s="4">
        <f t="shared" si="2"/>
        <v>257.39999999999998</v>
      </c>
      <c r="J14" s="4">
        <f t="shared" si="2"/>
        <v>273.60000000000002</v>
      </c>
      <c r="K14" s="13">
        <f t="shared" si="2"/>
        <v>336.2</v>
      </c>
      <c r="L14" s="13">
        <f t="shared" si="2"/>
        <v>480</v>
      </c>
      <c r="M14" s="4">
        <f t="shared" si="2"/>
        <v>480</v>
      </c>
      <c r="N14" s="4">
        <f t="shared" si="2"/>
        <v>480</v>
      </c>
    </row>
    <row r="15" spans="1:14" ht="40.5" customHeight="1" x14ac:dyDescent="0.25">
      <c r="A15" s="5" t="s">
        <v>20</v>
      </c>
      <c r="B15" s="9" t="s">
        <v>21</v>
      </c>
      <c r="C15" s="6"/>
      <c r="D15" s="6"/>
      <c r="E15" s="7" t="s">
        <v>34</v>
      </c>
      <c r="F15" s="4">
        <f t="shared" si="1"/>
        <v>2741.2</v>
      </c>
      <c r="G15" s="5">
        <f t="shared" ref="G15:L15" si="3">SUM(G16:G24)</f>
        <v>310</v>
      </c>
      <c r="H15" s="5">
        <f t="shared" si="3"/>
        <v>124</v>
      </c>
      <c r="I15" s="5">
        <f t="shared" si="3"/>
        <v>257.39999999999998</v>
      </c>
      <c r="J15" s="5">
        <f t="shared" si="3"/>
        <v>273.60000000000002</v>
      </c>
      <c r="K15" s="12">
        <f t="shared" si="3"/>
        <v>336.2</v>
      </c>
      <c r="L15" s="12">
        <f t="shared" si="3"/>
        <v>480</v>
      </c>
      <c r="M15" s="5">
        <f t="shared" ref="M15:N15" si="4">SUM(M16:M24)</f>
        <v>480</v>
      </c>
      <c r="N15" s="5">
        <f t="shared" si="4"/>
        <v>480</v>
      </c>
    </row>
    <row r="16" spans="1:14" ht="31.5" x14ac:dyDescent="0.25">
      <c r="A16" s="5" t="s">
        <v>22</v>
      </c>
      <c r="B16" s="6" t="s">
        <v>16</v>
      </c>
      <c r="C16" s="19" t="s">
        <v>32</v>
      </c>
      <c r="D16" s="19" t="s">
        <v>36</v>
      </c>
      <c r="E16" s="19" t="s">
        <v>35</v>
      </c>
      <c r="F16" s="4">
        <f t="shared" si="1"/>
        <v>6</v>
      </c>
      <c r="G16" s="5">
        <v>6</v>
      </c>
      <c r="H16" s="5">
        <v>0</v>
      </c>
      <c r="I16" s="5">
        <v>0</v>
      </c>
      <c r="J16" s="5">
        <v>0</v>
      </c>
      <c r="K16" s="12">
        <v>0</v>
      </c>
      <c r="L16" s="12">
        <v>0</v>
      </c>
      <c r="M16" s="5">
        <v>0</v>
      </c>
      <c r="N16" s="5">
        <v>0</v>
      </c>
    </row>
    <row r="17" spans="1:14" ht="66.75" customHeight="1" x14ac:dyDescent="0.25">
      <c r="A17" s="5" t="s">
        <v>23</v>
      </c>
      <c r="B17" s="6" t="s">
        <v>33</v>
      </c>
      <c r="C17" s="20"/>
      <c r="D17" s="20"/>
      <c r="E17" s="20"/>
      <c r="F17" s="4">
        <f t="shared" si="1"/>
        <v>20</v>
      </c>
      <c r="G17" s="5">
        <v>20</v>
      </c>
      <c r="H17" s="5">
        <v>0</v>
      </c>
      <c r="I17" s="5">
        <v>0</v>
      </c>
      <c r="J17" s="5">
        <v>0</v>
      </c>
      <c r="K17" s="12">
        <v>0</v>
      </c>
      <c r="L17" s="12">
        <v>0</v>
      </c>
      <c r="M17" s="5">
        <v>0</v>
      </c>
      <c r="N17" s="5">
        <v>0</v>
      </c>
    </row>
    <row r="18" spans="1:14" ht="31.5" x14ac:dyDescent="0.25">
      <c r="A18" s="5" t="s">
        <v>24</v>
      </c>
      <c r="B18" s="6" t="s">
        <v>4</v>
      </c>
      <c r="C18" s="20"/>
      <c r="D18" s="20"/>
      <c r="E18" s="20"/>
      <c r="F18" s="4">
        <f t="shared" si="1"/>
        <v>351</v>
      </c>
      <c r="G18" s="5">
        <v>42</v>
      </c>
      <c r="H18" s="5">
        <v>43</v>
      </c>
      <c r="I18" s="5">
        <v>41</v>
      </c>
      <c r="J18" s="5">
        <v>45</v>
      </c>
      <c r="K18" s="12">
        <v>45</v>
      </c>
      <c r="L18" s="12">
        <v>45</v>
      </c>
      <c r="M18" s="5">
        <v>45</v>
      </c>
      <c r="N18" s="5">
        <v>45</v>
      </c>
    </row>
    <row r="19" spans="1:14" ht="78.75" x14ac:dyDescent="0.25">
      <c r="A19" s="5" t="s">
        <v>25</v>
      </c>
      <c r="B19" s="6" t="s">
        <v>5</v>
      </c>
      <c r="C19" s="20"/>
      <c r="D19" s="20"/>
      <c r="E19" s="20"/>
      <c r="F19" s="4">
        <f t="shared" si="1"/>
        <v>959.09999999999991</v>
      </c>
      <c r="G19" s="5">
        <v>60</v>
      </c>
      <c r="H19" s="5">
        <v>60</v>
      </c>
      <c r="I19" s="5">
        <v>68.400000000000006</v>
      </c>
      <c r="J19" s="5">
        <v>96</v>
      </c>
      <c r="K19" s="12">
        <v>164.7</v>
      </c>
      <c r="L19" s="12">
        <v>170</v>
      </c>
      <c r="M19" s="5">
        <v>170</v>
      </c>
      <c r="N19" s="5">
        <v>170</v>
      </c>
    </row>
    <row r="20" spans="1:14" ht="47.25" x14ac:dyDescent="0.25">
      <c r="A20" s="5" t="s">
        <v>26</v>
      </c>
      <c r="B20" s="6" t="s">
        <v>6</v>
      </c>
      <c r="C20" s="20"/>
      <c r="D20" s="20"/>
      <c r="E20" s="20"/>
      <c r="F20" s="4">
        <f t="shared" si="1"/>
        <v>490.7</v>
      </c>
      <c r="G20" s="5">
        <v>0</v>
      </c>
      <c r="H20" s="5">
        <v>0</v>
      </c>
      <c r="I20" s="5">
        <v>62</v>
      </c>
      <c r="J20" s="5">
        <v>45.7</v>
      </c>
      <c r="K20" s="12">
        <v>83</v>
      </c>
      <c r="L20" s="12">
        <v>100</v>
      </c>
      <c r="M20" s="5">
        <v>100</v>
      </c>
      <c r="N20" s="5">
        <v>100</v>
      </c>
    </row>
    <row r="21" spans="1:14" ht="47.25" x14ac:dyDescent="0.25">
      <c r="A21" s="5" t="s">
        <v>27</v>
      </c>
      <c r="B21" s="6" t="s">
        <v>7</v>
      </c>
      <c r="C21" s="20"/>
      <c r="D21" s="20"/>
      <c r="E21" s="20"/>
      <c r="F21" s="4">
        <f t="shared" si="1"/>
        <v>429.4</v>
      </c>
      <c r="G21" s="5">
        <v>0</v>
      </c>
      <c r="H21" s="5">
        <v>0</v>
      </c>
      <c r="I21" s="5">
        <v>65</v>
      </c>
      <c r="J21" s="5">
        <v>72.900000000000006</v>
      </c>
      <c r="K21" s="12">
        <v>36.5</v>
      </c>
      <c r="L21" s="12">
        <v>85</v>
      </c>
      <c r="M21" s="5">
        <v>85</v>
      </c>
      <c r="N21" s="5">
        <v>85</v>
      </c>
    </row>
    <row r="22" spans="1:14" ht="78.75" x14ac:dyDescent="0.25">
      <c r="A22" s="5" t="s">
        <v>28</v>
      </c>
      <c r="B22" s="6" t="s">
        <v>15</v>
      </c>
      <c r="C22" s="20"/>
      <c r="D22" s="20"/>
      <c r="E22" s="20"/>
      <c r="F22" s="4">
        <f t="shared" si="1"/>
        <v>83</v>
      </c>
      <c r="G22" s="5">
        <v>83</v>
      </c>
      <c r="H22" s="5">
        <v>0</v>
      </c>
      <c r="I22" s="5">
        <v>0</v>
      </c>
      <c r="J22" s="5">
        <v>0</v>
      </c>
      <c r="K22" s="12">
        <v>0</v>
      </c>
      <c r="L22" s="12">
        <v>0</v>
      </c>
      <c r="M22" s="5">
        <v>0</v>
      </c>
      <c r="N22" s="5">
        <v>0</v>
      </c>
    </row>
    <row r="23" spans="1:14" ht="98.25" customHeight="1" x14ac:dyDescent="0.25">
      <c r="A23" s="5" t="s">
        <v>29</v>
      </c>
      <c r="B23" s="6" t="s">
        <v>39</v>
      </c>
      <c r="C23" s="20"/>
      <c r="D23" s="20"/>
      <c r="E23" s="20"/>
      <c r="F23" s="4">
        <f t="shared" si="1"/>
        <v>140</v>
      </c>
      <c r="G23" s="5">
        <v>50</v>
      </c>
      <c r="H23" s="5">
        <v>0</v>
      </c>
      <c r="I23" s="5">
        <v>0</v>
      </c>
      <c r="J23" s="5">
        <v>0</v>
      </c>
      <c r="K23" s="12">
        <v>0</v>
      </c>
      <c r="L23" s="12">
        <v>30</v>
      </c>
      <c r="M23" s="5">
        <v>30</v>
      </c>
      <c r="N23" s="5">
        <v>30</v>
      </c>
    </row>
    <row r="24" spans="1:14" ht="67.5" customHeight="1" x14ac:dyDescent="0.25">
      <c r="A24" s="5" t="s">
        <v>30</v>
      </c>
      <c r="B24" s="6" t="s">
        <v>37</v>
      </c>
      <c r="C24" s="20"/>
      <c r="D24" s="21"/>
      <c r="E24" s="21"/>
      <c r="F24" s="4">
        <f t="shared" si="1"/>
        <v>262</v>
      </c>
      <c r="G24" s="5">
        <v>49</v>
      </c>
      <c r="H24" s="5">
        <v>21</v>
      </c>
      <c r="I24" s="5">
        <v>21</v>
      </c>
      <c r="J24" s="5">
        <v>14</v>
      </c>
      <c r="K24" s="12">
        <v>7</v>
      </c>
      <c r="L24" s="12">
        <v>50</v>
      </c>
      <c r="M24" s="5">
        <v>50</v>
      </c>
      <c r="N24" s="5">
        <v>50</v>
      </c>
    </row>
    <row r="25" spans="1:14" ht="15.75" x14ac:dyDescent="0.25">
      <c r="A25" s="16" t="s">
        <v>31</v>
      </c>
      <c r="B25" s="17"/>
      <c r="C25" s="17"/>
      <c r="D25" s="17"/>
      <c r="E25" s="18"/>
      <c r="F25" s="14">
        <f t="shared" si="1"/>
        <v>10589.14</v>
      </c>
      <c r="G25" s="4">
        <f t="shared" ref="G25:L25" si="5">G12+G14</f>
        <v>1455.44</v>
      </c>
      <c r="H25" s="4">
        <f t="shared" si="5"/>
        <v>1880</v>
      </c>
      <c r="I25" s="4">
        <f t="shared" si="5"/>
        <v>1587.4</v>
      </c>
      <c r="J25" s="4">
        <f t="shared" si="5"/>
        <v>1368.6</v>
      </c>
      <c r="K25" s="13">
        <f t="shared" si="5"/>
        <v>967.7</v>
      </c>
      <c r="L25" s="13">
        <f t="shared" si="5"/>
        <v>1110</v>
      </c>
      <c r="M25" s="4">
        <f t="shared" ref="M25:N25" si="6">M12+M14</f>
        <v>1110</v>
      </c>
      <c r="N25" s="4">
        <f t="shared" si="6"/>
        <v>1110</v>
      </c>
    </row>
  </sheetData>
  <mergeCells count="17">
    <mergeCell ref="L5:N5"/>
    <mergeCell ref="L4:N4"/>
    <mergeCell ref="L1:N1"/>
    <mergeCell ref="K2:M2"/>
    <mergeCell ref="A7:N7"/>
    <mergeCell ref="A25:E25"/>
    <mergeCell ref="C16:C24"/>
    <mergeCell ref="E16:E24"/>
    <mergeCell ref="D16:D24"/>
    <mergeCell ref="A9:A10"/>
    <mergeCell ref="B9:B10"/>
    <mergeCell ref="C9:C10"/>
    <mergeCell ref="D9:D10"/>
    <mergeCell ref="E9:E10"/>
    <mergeCell ref="B12:D12"/>
    <mergeCell ref="B14:D14"/>
    <mergeCell ref="F9:N9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2020-01-27T05:44:58Z</dcterms:modified>
</cp:coreProperties>
</file>