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3" activeTab="3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МП'!$A$1:$J$70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3" l="1"/>
  <c r="J58" i="3"/>
  <c r="H58" i="3"/>
  <c r="I57" i="3"/>
  <c r="J57" i="3"/>
  <c r="H57" i="3"/>
  <c r="E55" i="3"/>
  <c r="E54" i="3"/>
  <c r="F31" i="3" l="1"/>
  <c r="G31" i="3"/>
  <c r="G65" i="3" s="1"/>
  <c r="H31" i="3"/>
  <c r="H65" i="3" s="1"/>
  <c r="I31" i="3"/>
  <c r="I65" i="3" s="1"/>
  <c r="J31" i="3"/>
  <c r="J65" i="3" s="1"/>
  <c r="F32" i="3"/>
  <c r="G32" i="3"/>
  <c r="H32" i="3"/>
  <c r="H66" i="3" s="1"/>
  <c r="I32" i="3"/>
  <c r="J32" i="3"/>
  <c r="F33" i="3"/>
  <c r="G33" i="3"/>
  <c r="G67" i="3" s="1"/>
  <c r="H33" i="3"/>
  <c r="H67" i="3" s="1"/>
  <c r="I33" i="3"/>
  <c r="I67" i="3" s="1"/>
  <c r="J33" i="3"/>
  <c r="J67" i="3" s="1"/>
  <c r="G30" i="3"/>
  <c r="G64" i="3" s="1"/>
  <c r="H30" i="3"/>
  <c r="H64" i="3" s="1"/>
  <c r="I30" i="3"/>
  <c r="I64" i="3" s="1"/>
  <c r="J30" i="3"/>
  <c r="J64" i="3" s="1"/>
  <c r="F30" i="3"/>
  <c r="E28" i="3"/>
  <c r="E27" i="3"/>
  <c r="E26" i="3"/>
  <c r="E25" i="3"/>
  <c r="J24" i="3"/>
  <c r="I24" i="3"/>
  <c r="E24" i="3" s="1"/>
  <c r="H24" i="3"/>
  <c r="G24" i="3"/>
  <c r="F24" i="3"/>
  <c r="J62" i="3" l="1"/>
  <c r="I62" i="3"/>
  <c r="H62" i="3"/>
  <c r="G62" i="3"/>
  <c r="F62" i="3"/>
  <c r="E61" i="3"/>
  <c r="E60" i="3"/>
  <c r="G58" i="3"/>
  <c r="F58" i="3"/>
  <c r="G57" i="3"/>
  <c r="H56" i="3"/>
  <c r="I56" i="3"/>
  <c r="J56" i="3"/>
  <c r="F57" i="3"/>
  <c r="F56" i="3" s="1"/>
  <c r="E53" i="3"/>
  <c r="E52" i="3"/>
  <c r="F65" i="3" l="1"/>
  <c r="G56" i="3"/>
  <c r="E56" i="3" s="1"/>
  <c r="E57" i="3"/>
  <c r="E58" i="3"/>
  <c r="E62" i="3"/>
  <c r="G41" i="3"/>
  <c r="G66" i="3" s="1"/>
  <c r="E50" i="3" l="1"/>
  <c r="F67" i="3"/>
  <c r="F64" i="3"/>
  <c r="E51" i="3"/>
  <c r="H41" i="3"/>
  <c r="J41" i="3"/>
  <c r="J66" i="3" s="1"/>
  <c r="I41" i="3"/>
  <c r="I66" i="3" s="1"/>
  <c r="F41" i="3"/>
  <c r="F66" i="3" s="1"/>
  <c r="G48" i="3" l="1"/>
  <c r="H48" i="3"/>
  <c r="I48" i="3"/>
  <c r="J48" i="3"/>
  <c r="F48" i="3"/>
  <c r="E48" i="3" s="1"/>
  <c r="E47" i="3"/>
  <c r="E46" i="3"/>
  <c r="G19" i="3" l="1"/>
  <c r="H19" i="3"/>
  <c r="I19" i="3"/>
  <c r="J19" i="3"/>
  <c r="F19" i="3"/>
  <c r="G14" i="3"/>
  <c r="H14" i="3"/>
  <c r="I14" i="3"/>
  <c r="J14" i="3"/>
  <c r="F14" i="3"/>
  <c r="E15" i="3"/>
  <c r="E16" i="3"/>
  <c r="E17" i="3"/>
  <c r="E18" i="3"/>
  <c r="E20" i="3"/>
  <c r="E21" i="3"/>
  <c r="E22" i="3"/>
  <c r="E23" i="3"/>
  <c r="E30" i="3" l="1"/>
  <c r="E64" i="3"/>
  <c r="E19" i="3"/>
  <c r="E14" i="3"/>
  <c r="I44" i="3"/>
  <c r="E43" i="3" l="1"/>
  <c r="E36" i="3"/>
  <c r="E37" i="3"/>
  <c r="E38" i="3"/>
  <c r="E39" i="3"/>
  <c r="E40" i="3"/>
  <c r="E35" i="3"/>
  <c r="J44" i="3"/>
  <c r="H44" i="3"/>
  <c r="G44" i="3"/>
  <c r="F44" i="3"/>
  <c r="E41" i="3" l="1"/>
  <c r="E67" i="3"/>
  <c r="E33" i="3"/>
  <c r="J63" i="3"/>
  <c r="E44" i="3"/>
  <c r="I63" i="3"/>
  <c r="J29" i="3"/>
  <c r="F63" i="3"/>
  <c r="F29" i="3"/>
  <c r="G63" i="3"/>
  <c r="E32" i="3"/>
  <c r="I29" i="3"/>
  <c r="H29" i="3"/>
  <c r="G29" i="3"/>
  <c r="E31" i="3"/>
  <c r="E29" i="3" l="1"/>
  <c r="E66" i="3"/>
  <c r="H63" i="3"/>
  <c r="E63" i="3" s="1"/>
  <c r="E65" i="3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I53" i="2" s="1"/>
  <c r="H54" i="2"/>
  <c r="G54" i="2"/>
  <c r="F53" i="2"/>
  <c r="E51" i="2"/>
  <c r="E50" i="2"/>
  <c r="K49" i="2"/>
  <c r="J49" i="2"/>
  <c r="I49" i="2"/>
  <c r="H49" i="2"/>
  <c r="G49" i="2"/>
  <c r="F49" i="2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G46" i="2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J23" i="2"/>
  <c r="I23" i="2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H33" i="2" l="1"/>
  <c r="E49" i="2"/>
  <c r="G81" i="2"/>
  <c r="E81" i="2" s="1"/>
  <c r="E62" i="2"/>
  <c r="K22" i="2"/>
  <c r="I22" i="2"/>
  <c r="H45" i="2"/>
  <c r="E55" i="2"/>
  <c r="K84" i="2"/>
  <c r="E35" i="2"/>
  <c r="E54" i="2"/>
  <c r="E36" i="2"/>
  <c r="G45" i="2"/>
  <c r="J22" i="2"/>
  <c r="E59" i="2"/>
  <c r="G15" i="2"/>
  <c r="H22" i="2"/>
  <c r="K81" i="2"/>
  <c r="K80" i="2" s="1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I33" i="2"/>
  <c r="E39" i="2"/>
  <c r="H85" i="2"/>
  <c r="E65" i="2"/>
  <c r="E74" i="2"/>
  <c r="H82" i="2"/>
  <c r="E56" i="2"/>
  <c r="G85" i="2"/>
  <c r="H15" i="2"/>
  <c r="E23" i="2"/>
  <c r="G33" i="2"/>
  <c r="I45" i="2"/>
  <c r="H81" i="2"/>
  <c r="G84" i="2"/>
  <c r="I85" i="2"/>
  <c r="I15" i="2"/>
  <c r="J45" i="2"/>
  <c r="I81" i="2"/>
  <c r="I80" i="2" s="1"/>
  <c r="H84" i="2"/>
  <c r="J15" i="2"/>
  <c r="K45" i="2"/>
  <c r="K85" i="2"/>
  <c r="H53" i="2"/>
  <c r="G80" i="2" l="1"/>
  <c r="K83" i="2"/>
  <c r="E15" i="2"/>
  <c r="I83" i="2"/>
  <c r="H80" i="2"/>
  <c r="E80" i="2" s="1"/>
  <c r="E22" i="2"/>
  <c r="E53" i="2"/>
  <c r="I86" i="2"/>
  <c r="E45" i="2"/>
  <c r="H83" i="2"/>
  <c r="E33" i="2"/>
  <c r="G83" i="2"/>
  <c r="E83" i="2" s="1"/>
  <c r="E84" i="2"/>
  <c r="E85" i="2"/>
  <c r="K86" i="2"/>
  <c r="H86" i="2" l="1"/>
  <c r="E86" i="2"/>
  <c r="G86" i="2"/>
</calcChain>
</file>

<file path=xl/sharedStrings.xml><?xml version="1.0" encoding="utf-8"?>
<sst xmlns="http://schemas.openxmlformats.org/spreadsheetml/2006/main" count="459" uniqueCount="208">
  <si>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</si>
  <si>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</si>
  <si>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</si>
  <si>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</si>
  <si>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</si>
  <si>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</si>
  <si>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</si>
  <si>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</si>
  <si>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</si>
  <si>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</si>
  <si>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</si>
  <si>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</si>
  <si>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</si>
  <si>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</si>
  <si>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</si>
  <si>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</si>
  <si>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</si>
  <si>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</si>
  <si>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</si>
  <si>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</si>
  <si>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</si>
  <si>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</si>
  <si>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</si>
  <si>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</si>
  <si>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</si>
  <si>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</si>
  <si>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</si>
  <si>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</si>
  <si>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</si>
  <si>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</si>
  <si>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</si>
  <si>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</si>
  <si>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</si>
  <si>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</si>
  <si>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</si>
  <si>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</si>
  <si>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</si>
  <si>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</si>
  <si>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</si>
  <si>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</si>
  <si>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</si>
  <si>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</si>
  <si>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</si>
  <si>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</si>
  <si>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</si>
  <si>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</si>
  <si>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</si>
  <si>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</si>
  <si>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</si>
  <si>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</si>
  <si>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</si>
  <si>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</si>
  <si>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</si>
  <si>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</si>
  <si>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</si>
  <si>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</si>
  <si>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</si>
  <si>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</si>
  <si>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</si>
  <si>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</si>
  <si>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</si>
  <si>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</si>
  <si>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</si>
  <si>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</si>
  <si>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</si>
  <si>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</si>
  <si>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</si>
  <si>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</si>
  <si>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</si>
  <si>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</si>
  <si>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</si>
  <si>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</si>
  <si>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</si>
  <si>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</si>
  <si>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</si>
  <si>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</si>
  <si>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</si>
  <si>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</si>
  <si>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</si>
  <si>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</si>
  <si>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Мероприятия по организации сбора, вывоза несанкционированных свалок</t>
  </si>
  <si>
    <t>Итого:</t>
  </si>
  <si>
    <t>Наименование мероприятия  программы</t>
  </si>
  <si>
    <t>Объем средств на реализацию программы, тыс.руб.</t>
  </si>
  <si>
    <t>Основное мероприятие "Осуществление государственных полномочий"</t>
  </si>
  <si>
    <t>ВСЕГО ПО МУНИЦИПАЛЬНОЙ ПРОГРАММЕ:</t>
  </si>
  <si>
    <t>бюджет ОГО</t>
  </si>
  <si>
    <t>иные источники</t>
  </si>
  <si>
    <t>2.2.</t>
  </si>
  <si>
    <t xml:space="preserve">Содержание, благоустройство внутридворовых территорий и дорог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</si>
  <si>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</si>
  <si>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2021-2025</t>
  </si>
  <si>
    <t>2.3.</t>
  </si>
  <si>
    <t>2.4.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</si>
  <si>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</si>
  <si>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</si>
  <si>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</si>
  <si>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</si>
  <si>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</si>
  <si>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</si>
  <si>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</si>
  <si>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</si>
  <si>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</si>
  <si>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</si>
  <si>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</si>
  <si>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</si>
  <si>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</si>
  <si>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</si>
  <si>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</si>
  <si>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</si>
  <si>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</si>
  <si>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</si>
  <si>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</si>
  <si>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</si>
  <si>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</si>
  <si>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</si>
  <si>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</si>
  <si>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</si>
  <si>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</si>
  <si>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</si>
  <si>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</si>
  <si>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</si>
  <si>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</si>
  <si>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</si>
  <si>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</si>
  <si>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</si>
  <si>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</si>
  <si>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</si>
  <si>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</si>
  <si>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</si>
  <si>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</si>
  <si>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</si>
  <si>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</si>
  <si>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</si>
  <si>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</si>
  <si>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</si>
  <si>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</si>
  <si>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</si>
  <si>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</si>
  <si>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</si>
  <si>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</si>
  <si>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</si>
  <si>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</si>
  <si>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</si>
  <si>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</si>
  <si>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</si>
  <si>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</si>
  <si>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</si>
  <si>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</si>
  <si>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</si>
  <si>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</si>
  <si>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</si>
  <si>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</si>
  <si>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</si>
  <si>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</si>
  <si>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</si>
  <si>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</si>
  <si>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</si>
  <si>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</si>
  <si>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</si>
  <si>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</si>
  <si>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</si>
  <si>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</si>
  <si>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</si>
  <si>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</si>
  <si>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</si>
  <si>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</si>
  <si>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</si>
  <si>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</si>
  <si>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</si>
  <si>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</si>
  <si>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</si>
  <si>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</si>
  <si>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</si>
  <si>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</si>
  <si>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</si>
  <si>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>Основное мероприятие "Мероприятия, направленные на комплексное развитие сельских территорий"</t>
  </si>
  <si>
    <t>областной бюджет</t>
  </si>
  <si>
    <t>Итого по мероприятию</t>
  </si>
  <si>
    <t>ВСЕГО:</t>
  </si>
  <si>
    <t>2.5.</t>
  </si>
  <si>
    <t>2.6.</t>
  </si>
  <si>
    <t>Основное мероприятие "Прочие мероприятия по благоустройству территории поселений"</t>
  </si>
  <si>
    <t>Прочие мероприятия в области благоустройства</t>
  </si>
  <si>
    <t>федеральный бюджет</t>
  </si>
  <si>
    <t>Основное мероприятие "Ликвидация несанкционированных свалок"</t>
  </si>
  <si>
    <t>Мероприятия по ликвидации несанкционированных свалок</t>
  </si>
  <si>
    <t>к постановлению</t>
  </si>
  <si>
    <t>администрации</t>
  </si>
  <si>
    <t xml:space="preserve"> городского округа</t>
  </si>
  <si>
    <t>______________________________</t>
  </si>
  <si>
    <t xml:space="preserve">Приложение </t>
  </si>
  <si>
    <t>мероприятий муниципальной программы "Благоустройство территории Омсукчанского городского округа"</t>
  </si>
  <si>
    <t xml:space="preserve">П Е Р Е Ч Е Н Ь  </t>
  </si>
  <si>
    <t>Инициативный проект "Благоустройство  дворовой территории п. Омсукчан по ул. Октябрьская (дома 4, 6, 6а)"</t>
  </si>
  <si>
    <t>Основное мероприятие "Реализация инициативных проектов в области благоустройства"</t>
  </si>
  <si>
    <t>Инициативный проект "Ремонт участка автодороги п. Омсукчан ул. Ленина д. 24 – ул. Школьная д. 19"</t>
  </si>
  <si>
    <t>Основное мероприятие "Реализация проекта "1000 дворов"</t>
  </si>
  <si>
    <t>Благоустройство дворовой территории п.Омсукчан ул.Мира д.20</t>
  </si>
  <si>
    <t xml:space="preserve">Обустройство площадок накопления твердых коммунальных отходов п. Дукат </t>
  </si>
  <si>
    <t>2021-2024</t>
  </si>
  <si>
    <t>2021-2022</t>
  </si>
  <si>
    <t>1.3.</t>
  </si>
  <si>
    <t>Инициативный проект ""</t>
  </si>
  <si>
    <t>Организация освещения территории п.Омсукчан (ул.Транспортная, 1а, ул.Ленина д.36, ул.Мира д.30-30а). Обустройство площадок накопления твердых коммунальных отходов п.Омсукчан</t>
  </si>
  <si>
    <t>Организация освещения территории п.Дукат. Обустройство площадок накопления твердых коммунальных отходов п.Омсукчан. Организация оформления фасада</t>
  </si>
  <si>
    <t>2023-2024</t>
  </si>
  <si>
    <t>от 06.09.2022  № 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</si>
</sst>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11" fillId="2" borderId="0" xfId="0" applyNumberFormat="1" applyFont="1" applyFill="1" applyAlignment="1" applyProtection="1">
      <alignment horizontal="center"/>
      <protection locked="0"/>
    </xf>
    <xf numFmtId="2" fontId="18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9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NumberFormat="1" applyFont="1" applyFill="1" applyAlignment="1" applyProtection="1">
      <alignment horizontal="left"/>
      <protection locked="0"/>
    </xf>
    <xf numFmtId="0" fontId="5" fillId="2" borderId="0" xfId="0" applyNumberFormat="1" applyFont="1" applyFill="1" applyAlignment="1" applyProtection="1">
      <alignment horizontal="left"/>
      <protection locked="0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90" t="s">
        <v>0</v>
      </c>
      <c r="F1" s="90"/>
      <c r="G1" s="90"/>
      <c r="H1" s="90"/>
      <c r="I1" s="90"/>
      <c r="J1" s="90"/>
      <c r="K1" s="90"/>
      <c r="L1" s="90"/>
    </row>
    <row r="2" spans="1:12" ht="18.75" x14ac:dyDescent="0.3">
      <c r="A2" s="1"/>
      <c r="D2" s="90" t="s">
        <v>1</v>
      </c>
      <c r="E2" s="90"/>
      <c r="F2" s="90"/>
      <c r="G2" s="90"/>
      <c r="H2" s="90"/>
      <c r="I2" s="90"/>
      <c r="J2" s="90"/>
      <c r="K2" s="90"/>
      <c r="L2" s="90"/>
    </row>
    <row r="3" spans="1:12" ht="18.75" x14ac:dyDescent="0.3">
      <c r="A3" s="1"/>
      <c r="E3" s="90" t="s">
        <v>2</v>
      </c>
      <c r="F3" s="90"/>
      <c r="G3" s="90"/>
      <c r="H3" s="90"/>
      <c r="I3" s="90"/>
      <c r="J3" s="90"/>
      <c r="K3" s="90"/>
      <c r="L3" s="90"/>
    </row>
    <row r="4" spans="1:12" ht="18.75" x14ac:dyDescent="0.3">
      <c r="A4" s="1"/>
      <c r="E4" s="90" t="s">
        <v>3</v>
      </c>
      <c r="F4" s="90"/>
      <c r="G4" s="90"/>
      <c r="H4" s="90"/>
      <c r="I4" s="90"/>
      <c r="J4" s="90"/>
      <c r="K4" s="90"/>
      <c r="L4" s="90"/>
    </row>
    <row r="5" spans="1:12" ht="18.75" x14ac:dyDescent="0.3">
      <c r="A5" s="1"/>
    </row>
    <row r="6" spans="1:12" ht="18.75" x14ac:dyDescent="0.3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40.700000000000003" customHeight="1" x14ac:dyDescent="0.3">
      <c r="A7" s="88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x14ac:dyDescent="0.25">
      <c r="A8" s="98" t="s">
        <v>6</v>
      </c>
      <c r="B8" s="98" t="s">
        <v>7</v>
      </c>
      <c r="C8" s="98" t="s">
        <v>8</v>
      </c>
      <c r="D8" s="99" t="s">
        <v>9</v>
      </c>
      <c r="E8" s="98" t="s">
        <v>10</v>
      </c>
      <c r="F8" s="98"/>
      <c r="G8" s="98"/>
      <c r="H8" s="98"/>
      <c r="I8" s="98"/>
      <c r="J8" s="98"/>
      <c r="K8" s="98"/>
      <c r="L8" s="98" t="s">
        <v>11</v>
      </c>
    </row>
    <row r="9" spans="1:12" ht="31.5" x14ac:dyDescent="0.25">
      <c r="A9" s="98"/>
      <c r="B9" s="98"/>
      <c r="C9" s="98"/>
      <c r="D9" s="100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98"/>
    </row>
    <row r="10" spans="1:12" x14ac:dyDescent="0.25">
      <c r="A10" s="3" t="s">
        <v>48</v>
      </c>
      <c r="B10" s="101" t="s">
        <v>49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x14ac:dyDescent="0.25">
      <c r="A11" s="3" t="s">
        <v>50</v>
      </c>
      <c r="B11" s="8" t="s">
        <v>25</v>
      </c>
      <c r="C11" s="92" t="s">
        <v>20</v>
      </c>
      <c r="D11" s="92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102" t="s">
        <v>37</v>
      </c>
    </row>
    <row r="12" spans="1:12" x14ac:dyDescent="0.25">
      <c r="A12" s="3"/>
      <c r="B12" s="7" t="s">
        <v>22</v>
      </c>
      <c r="C12" s="93"/>
      <c r="D12" s="93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103"/>
    </row>
    <row r="13" spans="1:12" x14ac:dyDescent="0.25">
      <c r="A13" s="3"/>
      <c r="B13" s="7" t="s">
        <v>23</v>
      </c>
      <c r="C13" s="94"/>
      <c r="D13" s="94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104"/>
    </row>
    <row r="14" spans="1:12" x14ac:dyDescent="0.25">
      <c r="A14" s="3" t="s">
        <v>18</v>
      </c>
      <c r="B14" s="105" t="s">
        <v>19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x14ac:dyDescent="0.25">
      <c r="A15" s="3"/>
      <c r="B15" s="8" t="s">
        <v>25</v>
      </c>
      <c r="C15" s="91" t="s">
        <v>20</v>
      </c>
      <c r="D15" s="92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95" t="s">
        <v>21</v>
      </c>
    </row>
    <row r="16" spans="1:12" x14ac:dyDescent="0.25">
      <c r="A16" s="3"/>
      <c r="B16" s="7" t="s">
        <v>22</v>
      </c>
      <c r="C16" s="91"/>
      <c r="D16" s="93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96"/>
    </row>
    <row r="17" spans="1:12" x14ac:dyDescent="0.25">
      <c r="A17" s="3"/>
      <c r="B17" s="7" t="s">
        <v>23</v>
      </c>
      <c r="C17" s="91"/>
      <c r="D17" s="94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97"/>
    </row>
    <row r="18" spans="1:12" x14ac:dyDescent="0.25">
      <c r="A18" s="9" t="s">
        <v>27</v>
      </c>
      <c r="B18" s="8" t="s">
        <v>25</v>
      </c>
      <c r="C18" s="92" t="s">
        <v>26</v>
      </c>
      <c r="D18" s="92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93"/>
      <c r="D19" s="93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94"/>
      <c r="D20" s="94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105" t="s">
        <v>52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x14ac:dyDescent="0.25">
      <c r="A22" s="3" t="s">
        <v>53</v>
      </c>
      <c r="B22" s="8" t="s">
        <v>25</v>
      </c>
      <c r="C22" s="91" t="s">
        <v>20</v>
      </c>
      <c r="D22" s="92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102" t="s">
        <v>42</v>
      </c>
    </row>
    <row r="23" spans="1:12" x14ac:dyDescent="0.25">
      <c r="A23" s="3"/>
      <c r="B23" s="7" t="s">
        <v>22</v>
      </c>
      <c r="C23" s="91"/>
      <c r="D23" s="93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103"/>
    </row>
    <row r="24" spans="1:12" x14ac:dyDescent="0.25">
      <c r="A24" s="3"/>
      <c r="B24" s="7" t="s">
        <v>23</v>
      </c>
      <c r="C24" s="91"/>
      <c r="D24" s="94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103"/>
    </row>
    <row r="25" spans="1:12" ht="102" x14ac:dyDescent="0.25">
      <c r="A25" s="3" t="s">
        <v>54</v>
      </c>
      <c r="B25" s="14" t="s">
        <v>55</v>
      </c>
      <c r="C25" s="91" t="s">
        <v>20</v>
      </c>
      <c r="D25" s="92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103"/>
    </row>
    <row r="26" spans="1:12" x14ac:dyDescent="0.25">
      <c r="A26" s="3"/>
      <c r="B26" s="7" t="s">
        <v>22</v>
      </c>
      <c r="C26" s="91"/>
      <c r="D26" s="93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103"/>
    </row>
    <row r="27" spans="1:12" x14ac:dyDescent="0.25">
      <c r="A27" s="3"/>
      <c r="B27" s="7" t="s">
        <v>23</v>
      </c>
      <c r="C27" s="91"/>
      <c r="D27" s="94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04"/>
    </row>
    <row r="28" spans="1:12" x14ac:dyDescent="0.25">
      <c r="A28" s="3" t="s">
        <v>56</v>
      </c>
      <c r="B28" s="109" t="s">
        <v>57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x14ac:dyDescent="0.25">
      <c r="A29" s="3" t="s">
        <v>58</v>
      </c>
      <c r="B29" s="8" t="s">
        <v>25</v>
      </c>
      <c r="C29" s="92" t="s">
        <v>20</v>
      </c>
      <c r="D29" s="92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102" t="s">
        <v>59</v>
      </c>
    </row>
    <row r="30" spans="1:12" x14ac:dyDescent="0.25">
      <c r="A30" s="3"/>
      <c r="B30" s="7" t="s">
        <v>22</v>
      </c>
      <c r="C30" s="93"/>
      <c r="D30" s="93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103"/>
    </row>
    <row r="31" spans="1:12" x14ac:dyDescent="0.25">
      <c r="A31" s="3"/>
      <c r="B31" s="7" t="s">
        <v>23</v>
      </c>
      <c r="C31" s="94"/>
      <c r="D31" s="94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104"/>
    </row>
    <row r="32" spans="1:12" x14ac:dyDescent="0.25">
      <c r="A32" s="3" t="s">
        <v>28</v>
      </c>
      <c r="B32" s="109" t="s">
        <v>60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1:12" x14ac:dyDescent="0.25">
      <c r="A33" s="3" t="s">
        <v>29</v>
      </c>
      <c r="B33" s="8" t="s">
        <v>25</v>
      </c>
      <c r="C33" s="91" t="s">
        <v>20</v>
      </c>
      <c r="D33" s="92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102" t="s">
        <v>30</v>
      </c>
    </row>
    <row r="34" spans="1:12" x14ac:dyDescent="0.25">
      <c r="A34" s="3"/>
      <c r="B34" s="7" t="s">
        <v>22</v>
      </c>
      <c r="C34" s="91"/>
      <c r="D34" s="93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103"/>
    </row>
    <row r="35" spans="1:12" x14ac:dyDescent="0.25">
      <c r="A35" s="3"/>
      <c r="B35" s="7" t="s">
        <v>23</v>
      </c>
      <c r="C35" s="91"/>
      <c r="D35" s="94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103"/>
    </row>
    <row r="36" spans="1:12" ht="63.75" x14ac:dyDescent="0.25">
      <c r="A36" s="3" t="s">
        <v>61</v>
      </c>
      <c r="B36" s="4" t="s">
        <v>62</v>
      </c>
      <c r="C36" s="91" t="s">
        <v>20</v>
      </c>
      <c r="D36" s="92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103"/>
    </row>
    <row r="37" spans="1:12" x14ac:dyDescent="0.25">
      <c r="A37" s="3"/>
      <c r="B37" s="7" t="s">
        <v>22</v>
      </c>
      <c r="C37" s="91"/>
      <c r="D37" s="93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103"/>
    </row>
    <row r="38" spans="1:12" x14ac:dyDescent="0.25">
      <c r="A38" s="3"/>
      <c r="B38" s="7" t="s">
        <v>23</v>
      </c>
      <c r="C38" s="91"/>
      <c r="D38" s="94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103"/>
    </row>
    <row r="39" spans="1:12" ht="102" x14ac:dyDescent="0.25">
      <c r="A39" s="3" t="s">
        <v>31</v>
      </c>
      <c r="B39" s="14" t="s">
        <v>32</v>
      </c>
      <c r="C39" s="91" t="s">
        <v>20</v>
      </c>
      <c r="D39" s="92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103"/>
    </row>
    <row r="40" spans="1:12" x14ac:dyDescent="0.25">
      <c r="A40" s="3"/>
      <c r="B40" s="7" t="s">
        <v>22</v>
      </c>
      <c r="C40" s="91"/>
      <c r="D40" s="93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103"/>
    </row>
    <row r="41" spans="1:12" x14ac:dyDescent="0.25">
      <c r="A41" s="3"/>
      <c r="B41" s="7" t="s">
        <v>23</v>
      </c>
      <c r="C41" s="91"/>
      <c r="D41" s="94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103"/>
    </row>
    <row r="42" spans="1:12" ht="114.75" x14ac:dyDescent="0.25">
      <c r="A42" s="3" t="s">
        <v>33</v>
      </c>
      <c r="B42" s="4" t="s">
        <v>34</v>
      </c>
      <c r="C42" s="91" t="s">
        <v>20</v>
      </c>
      <c r="D42" s="106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103"/>
    </row>
    <row r="43" spans="1:12" x14ac:dyDescent="0.25">
      <c r="A43" s="3"/>
      <c r="B43" s="7" t="s">
        <v>22</v>
      </c>
      <c r="C43" s="91"/>
      <c r="D43" s="107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03"/>
    </row>
    <row r="44" spans="1:12" x14ac:dyDescent="0.25">
      <c r="A44" s="3"/>
      <c r="B44" s="7" t="s">
        <v>23</v>
      </c>
      <c r="C44" s="91"/>
      <c r="D44" s="108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103"/>
    </row>
    <row r="45" spans="1:12" x14ac:dyDescent="0.25">
      <c r="A45" s="3" t="s">
        <v>63</v>
      </c>
      <c r="B45" s="8" t="s">
        <v>25</v>
      </c>
      <c r="C45" s="92" t="s">
        <v>26</v>
      </c>
      <c r="D45" s="92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103"/>
    </row>
    <row r="46" spans="1:12" x14ac:dyDescent="0.25">
      <c r="A46" s="3"/>
      <c r="B46" s="7" t="s">
        <v>22</v>
      </c>
      <c r="C46" s="93"/>
      <c r="D46" s="93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103"/>
    </row>
    <row r="47" spans="1:12" x14ac:dyDescent="0.25">
      <c r="A47" s="3"/>
      <c r="B47" s="7" t="s">
        <v>23</v>
      </c>
      <c r="C47" s="94"/>
      <c r="D47" s="94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103"/>
    </row>
    <row r="48" spans="1:12" x14ac:dyDescent="0.25">
      <c r="A48" s="3"/>
      <c r="B48" s="105" t="s">
        <v>35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63.75" x14ac:dyDescent="0.25">
      <c r="A49" s="3" t="s">
        <v>36</v>
      </c>
      <c r="B49" s="4" t="s">
        <v>35</v>
      </c>
      <c r="C49" s="92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102" t="s">
        <v>37</v>
      </c>
    </row>
    <row r="50" spans="1:12" x14ac:dyDescent="0.25">
      <c r="A50" s="3"/>
      <c r="B50" s="7" t="s">
        <v>22</v>
      </c>
      <c r="C50" s="93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03"/>
    </row>
    <row r="51" spans="1:12" x14ac:dyDescent="0.25">
      <c r="A51" s="3"/>
      <c r="B51" s="7" t="s">
        <v>23</v>
      </c>
      <c r="C51" s="94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04"/>
    </row>
    <row r="52" spans="1:12" x14ac:dyDescent="0.25">
      <c r="A52" s="3" t="s">
        <v>38</v>
      </c>
      <c r="B52" s="109" t="s">
        <v>39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1"/>
    </row>
    <row r="53" spans="1:12" x14ac:dyDescent="0.25">
      <c r="A53" s="3" t="s">
        <v>40</v>
      </c>
      <c r="B53" s="8" t="s">
        <v>25</v>
      </c>
      <c r="C53" s="91" t="s">
        <v>20</v>
      </c>
      <c r="D53" s="92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112" t="s">
        <v>42</v>
      </c>
    </row>
    <row r="54" spans="1:12" x14ac:dyDescent="0.25">
      <c r="A54" s="3"/>
      <c r="B54" s="7" t="s">
        <v>22</v>
      </c>
      <c r="C54" s="91"/>
      <c r="D54" s="93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113"/>
    </row>
    <row r="55" spans="1:12" x14ac:dyDescent="0.25">
      <c r="A55" s="3"/>
      <c r="B55" s="7" t="s">
        <v>23</v>
      </c>
      <c r="C55" s="91"/>
      <c r="D55" s="94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113"/>
    </row>
    <row r="56" spans="1:12" x14ac:dyDescent="0.25">
      <c r="A56" s="3" t="s">
        <v>64</v>
      </c>
      <c r="B56" s="8" t="s">
        <v>25</v>
      </c>
      <c r="C56" s="91" t="s">
        <v>26</v>
      </c>
      <c r="D56" s="92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113"/>
    </row>
    <row r="57" spans="1:12" x14ac:dyDescent="0.25">
      <c r="A57" s="3"/>
      <c r="B57" s="7" t="s">
        <v>22</v>
      </c>
      <c r="C57" s="91"/>
      <c r="D57" s="93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113"/>
    </row>
    <row r="58" spans="1:12" x14ac:dyDescent="0.25">
      <c r="A58" s="3"/>
      <c r="B58" s="7" t="s">
        <v>23</v>
      </c>
      <c r="C58" s="91"/>
      <c r="D58" s="94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13"/>
    </row>
    <row r="59" spans="1:12" ht="63.75" x14ac:dyDescent="0.25">
      <c r="A59" s="3" t="s">
        <v>65</v>
      </c>
      <c r="B59" s="4" t="s">
        <v>66</v>
      </c>
      <c r="C59" s="15" t="s">
        <v>25</v>
      </c>
      <c r="D59" s="92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113"/>
    </row>
    <row r="60" spans="1:12" ht="38.25" x14ac:dyDescent="0.25">
      <c r="A60" s="3"/>
      <c r="B60" s="7" t="s">
        <v>22</v>
      </c>
      <c r="C60" s="10" t="s">
        <v>45</v>
      </c>
      <c r="D60" s="93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113"/>
    </row>
    <row r="61" spans="1:12" ht="38.25" x14ac:dyDescent="0.25">
      <c r="A61" s="3"/>
      <c r="B61" s="7" t="s">
        <v>22</v>
      </c>
      <c r="C61" s="10" t="s">
        <v>20</v>
      </c>
      <c r="D61" s="94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113"/>
    </row>
    <row r="62" spans="1:12" ht="63.75" x14ac:dyDescent="0.25">
      <c r="A62" s="3" t="s">
        <v>67</v>
      </c>
      <c r="B62" s="4" t="s">
        <v>68</v>
      </c>
      <c r="C62" s="91" t="s">
        <v>20</v>
      </c>
      <c r="D62" s="92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113"/>
    </row>
    <row r="63" spans="1:12" x14ac:dyDescent="0.25">
      <c r="A63" s="3"/>
      <c r="B63" s="7" t="s">
        <v>22</v>
      </c>
      <c r="C63" s="91"/>
      <c r="D63" s="93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113"/>
    </row>
    <row r="64" spans="1:12" x14ac:dyDescent="0.25">
      <c r="A64" s="3"/>
      <c r="B64" s="7" t="s">
        <v>23</v>
      </c>
      <c r="C64" s="91"/>
      <c r="D64" s="94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13"/>
    </row>
    <row r="65" spans="1:12" ht="63.75" x14ac:dyDescent="0.25">
      <c r="A65" s="3" t="s">
        <v>69</v>
      </c>
      <c r="B65" s="4" t="s">
        <v>70</v>
      </c>
      <c r="C65" s="91" t="s">
        <v>20</v>
      </c>
      <c r="D65" s="92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113"/>
    </row>
    <row r="66" spans="1:12" x14ac:dyDescent="0.25">
      <c r="A66" s="3"/>
      <c r="B66" s="7" t="s">
        <v>22</v>
      </c>
      <c r="C66" s="91"/>
      <c r="D66" s="93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113"/>
    </row>
    <row r="67" spans="1:12" x14ac:dyDescent="0.25">
      <c r="A67" s="3"/>
      <c r="B67" s="7" t="s">
        <v>23</v>
      </c>
      <c r="C67" s="91"/>
      <c r="D67" s="94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13"/>
    </row>
    <row r="68" spans="1:12" ht="63.75" x14ac:dyDescent="0.25">
      <c r="A68" s="3" t="s">
        <v>71</v>
      </c>
      <c r="B68" s="4" t="s">
        <v>72</v>
      </c>
      <c r="C68" s="91" t="s">
        <v>20</v>
      </c>
      <c r="D68" s="92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113"/>
    </row>
    <row r="69" spans="1:12" x14ac:dyDescent="0.25">
      <c r="A69" s="3"/>
      <c r="B69" s="7" t="s">
        <v>22</v>
      </c>
      <c r="C69" s="91"/>
      <c r="D69" s="93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113"/>
    </row>
    <row r="70" spans="1:12" x14ac:dyDescent="0.25">
      <c r="A70" s="3"/>
      <c r="B70" s="7" t="s">
        <v>23</v>
      </c>
      <c r="C70" s="91"/>
      <c r="D70" s="94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13"/>
    </row>
    <row r="71" spans="1:12" ht="76.5" x14ac:dyDescent="0.25">
      <c r="A71" s="3" t="s">
        <v>73</v>
      </c>
      <c r="B71" s="4" t="s">
        <v>74</v>
      </c>
      <c r="C71" s="91" t="s">
        <v>20</v>
      </c>
      <c r="D71" s="92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113"/>
    </row>
    <row r="72" spans="1:12" x14ac:dyDescent="0.25">
      <c r="A72" s="3"/>
      <c r="B72" s="7" t="s">
        <v>22</v>
      </c>
      <c r="C72" s="91"/>
      <c r="D72" s="93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113"/>
    </row>
    <row r="73" spans="1:12" x14ac:dyDescent="0.25">
      <c r="A73" s="3"/>
      <c r="B73" s="7" t="s">
        <v>23</v>
      </c>
      <c r="C73" s="91"/>
      <c r="D73" s="94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13"/>
    </row>
    <row r="74" spans="1:12" ht="63.75" x14ac:dyDescent="0.25">
      <c r="A74" s="3" t="s">
        <v>75</v>
      </c>
      <c r="B74" s="4" t="s">
        <v>76</v>
      </c>
      <c r="C74" s="91" t="s">
        <v>20</v>
      </c>
      <c r="D74" s="92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113"/>
    </row>
    <row r="75" spans="1:12" x14ac:dyDescent="0.25">
      <c r="A75" s="3"/>
      <c r="B75" s="7" t="s">
        <v>22</v>
      </c>
      <c r="C75" s="91"/>
      <c r="D75" s="93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113"/>
    </row>
    <row r="76" spans="1:12" x14ac:dyDescent="0.25">
      <c r="A76" s="3"/>
      <c r="B76" s="7" t="s">
        <v>23</v>
      </c>
      <c r="C76" s="91"/>
      <c r="D76" s="94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13"/>
    </row>
    <row r="77" spans="1:12" ht="76.5" x14ac:dyDescent="0.25">
      <c r="A77" s="3" t="s">
        <v>43</v>
      </c>
      <c r="B77" s="4" t="s">
        <v>44</v>
      </c>
      <c r="C77" s="91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113"/>
    </row>
    <row r="78" spans="1:12" x14ac:dyDescent="0.25">
      <c r="A78" s="3"/>
      <c r="B78" s="7" t="s">
        <v>22</v>
      </c>
      <c r="C78" s="91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113"/>
    </row>
    <row r="79" spans="1:12" x14ac:dyDescent="0.25">
      <c r="A79" s="3"/>
      <c r="B79" s="7" t="s">
        <v>23</v>
      </c>
      <c r="C79" s="91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14"/>
    </row>
    <row r="80" spans="1:12" ht="38.25" x14ac:dyDescent="0.25">
      <c r="A80" s="3"/>
      <c r="B80" s="16" t="s">
        <v>77</v>
      </c>
      <c r="C80" s="91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91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91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91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91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91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C83:C85"/>
    <mergeCell ref="C71:C73"/>
    <mergeCell ref="D71:D73"/>
    <mergeCell ref="C74:C76"/>
    <mergeCell ref="D74:D76"/>
    <mergeCell ref="C77:C79"/>
    <mergeCell ref="C80:C8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B28:L28"/>
    <mergeCell ref="C29:C31"/>
    <mergeCell ref="D29:D31"/>
    <mergeCell ref="L29:L31"/>
    <mergeCell ref="B32:L32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C18:C20"/>
    <mergeCell ref="D18:D20"/>
    <mergeCell ref="B21:L21"/>
    <mergeCell ref="C22:C24"/>
    <mergeCell ref="D22:D24"/>
    <mergeCell ref="L22:L27"/>
    <mergeCell ref="C25:C27"/>
    <mergeCell ref="D25:D27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A7:L7"/>
    <mergeCell ref="E1:L1"/>
    <mergeCell ref="D2:L2"/>
    <mergeCell ref="E3:L3"/>
    <mergeCell ref="E4:L4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B1:D3"/>
    </sheetView>
  </sheetViews>
  <sheetFormatPr defaultRowHeight="15" x14ac:dyDescent="0.25"/>
  <cols>
    <col min="1" max="1" width="8.140625" customWidth="1"/>
    <col min="2" max="2" width="21.28515625" customWidth="1"/>
    <col min="3" max="3" width="41.140625" customWidth="1"/>
    <col min="4" max="4" width="12" customWidth="1"/>
  </cols>
  <sheetData>
    <row r="1" spans="1:4" ht="15.75" x14ac:dyDescent="0.25">
      <c r="A1" s="52"/>
      <c r="B1" s="52"/>
      <c r="C1" s="52"/>
      <c r="D1" s="53" t="s">
        <v>153</v>
      </c>
    </row>
    <row r="2" spans="1:4" ht="15.75" x14ac:dyDescent="0.25">
      <c r="A2" s="52"/>
      <c r="B2" s="126" t="s">
        <v>154</v>
      </c>
      <c r="C2" s="126"/>
      <c r="D2" s="126"/>
    </row>
    <row r="3" spans="1:4" ht="15.75" x14ac:dyDescent="0.25">
      <c r="A3" s="52"/>
      <c r="B3" s="126" t="s">
        <v>155</v>
      </c>
      <c r="C3" s="126"/>
      <c r="D3" s="126"/>
    </row>
    <row r="4" spans="1:4" ht="15.75" x14ac:dyDescent="0.25">
      <c r="A4" s="126"/>
      <c r="B4" s="126"/>
      <c r="C4" s="126"/>
      <c r="D4" s="126"/>
    </row>
    <row r="5" spans="1:4" x14ac:dyDescent="0.25">
      <c r="A5" s="39"/>
      <c r="B5" s="39"/>
      <c r="C5" s="39"/>
      <c r="D5" s="39"/>
    </row>
    <row r="6" spans="1:4" ht="44.45" customHeight="1" x14ac:dyDescent="0.25">
      <c r="A6" s="127" t="s">
        <v>94</v>
      </c>
      <c r="B6" s="127"/>
      <c r="C6" s="127"/>
      <c r="D6" s="127"/>
    </row>
    <row r="7" spans="1:4" ht="15.75" x14ac:dyDescent="0.25">
      <c r="A7" s="40"/>
      <c r="B7" s="40"/>
      <c r="C7" s="40"/>
      <c r="D7" s="40"/>
    </row>
    <row r="8" spans="1:4" ht="36" customHeight="1" x14ac:dyDescent="0.25">
      <c r="A8" s="115" t="s">
        <v>95</v>
      </c>
      <c r="B8" s="115"/>
      <c r="C8" s="115"/>
      <c r="D8" s="115"/>
    </row>
    <row r="9" spans="1:4" ht="15.75" x14ac:dyDescent="0.25">
      <c r="A9" s="41"/>
      <c r="B9" s="41"/>
      <c r="C9" s="41"/>
      <c r="D9" s="41"/>
    </row>
    <row r="10" spans="1:4" ht="54.75" customHeight="1" x14ac:dyDescent="0.25">
      <c r="A10" s="42" t="s">
        <v>6</v>
      </c>
      <c r="B10" s="42" t="s">
        <v>96</v>
      </c>
      <c r="C10" s="43" t="s">
        <v>97</v>
      </c>
      <c r="D10" s="44" t="s">
        <v>98</v>
      </c>
    </row>
    <row r="11" spans="1:4" ht="15.75" x14ac:dyDescent="0.25">
      <c r="A11" s="116" t="s">
        <v>22</v>
      </c>
      <c r="B11" s="117"/>
      <c r="C11" s="117"/>
      <c r="D11" s="118"/>
    </row>
    <row r="12" spans="1:4" ht="18" customHeight="1" x14ac:dyDescent="0.25">
      <c r="A12" s="119">
        <v>1</v>
      </c>
      <c r="B12" s="123" t="s">
        <v>99</v>
      </c>
      <c r="C12" s="44" t="s">
        <v>100</v>
      </c>
      <c r="D12" s="45">
        <v>1</v>
      </c>
    </row>
    <row r="13" spans="1:4" ht="21.75" customHeight="1" x14ac:dyDescent="0.25">
      <c r="A13" s="119"/>
      <c r="B13" s="124"/>
      <c r="C13" s="44" t="s">
        <v>101</v>
      </c>
      <c r="D13" s="45">
        <v>1</v>
      </c>
    </row>
    <row r="14" spans="1:4" ht="16.5" customHeight="1" x14ac:dyDescent="0.25">
      <c r="A14" s="119"/>
      <c r="B14" s="124"/>
      <c r="C14" s="44" t="s">
        <v>102</v>
      </c>
      <c r="D14" s="45">
        <v>1</v>
      </c>
    </row>
    <row r="15" spans="1:4" ht="21.2" customHeight="1" x14ac:dyDescent="0.25">
      <c r="A15" s="119"/>
      <c r="B15" s="124"/>
      <c r="C15" s="44" t="s">
        <v>103</v>
      </c>
      <c r="D15" s="45">
        <v>1</v>
      </c>
    </row>
    <row r="16" spans="1:4" ht="15.75" x14ac:dyDescent="0.25">
      <c r="A16" s="119"/>
      <c r="B16" s="124"/>
      <c r="C16" s="46" t="s">
        <v>104</v>
      </c>
      <c r="D16" s="45">
        <v>1</v>
      </c>
    </row>
    <row r="17" spans="1:4" ht="15.75" x14ac:dyDescent="0.25">
      <c r="A17" s="119"/>
      <c r="B17" s="124"/>
      <c r="C17" s="44" t="s">
        <v>105</v>
      </c>
      <c r="D17" s="45">
        <v>2</v>
      </c>
    </row>
    <row r="18" spans="1:4" ht="15.75" x14ac:dyDescent="0.25">
      <c r="A18" s="119"/>
      <c r="B18" s="125"/>
      <c r="C18" s="44" t="s">
        <v>106</v>
      </c>
      <c r="D18" s="47">
        <v>2</v>
      </c>
    </row>
    <row r="19" spans="1:4" ht="15.75" x14ac:dyDescent="0.25">
      <c r="A19" s="119">
        <v>2</v>
      </c>
      <c r="B19" s="120" t="s">
        <v>107</v>
      </c>
      <c r="C19" s="42" t="s">
        <v>108</v>
      </c>
      <c r="D19" s="45">
        <v>1</v>
      </c>
    </row>
    <row r="20" spans="1:4" ht="21.2" customHeight="1" x14ac:dyDescent="0.25">
      <c r="A20" s="119"/>
      <c r="B20" s="122"/>
      <c r="C20" s="44" t="s">
        <v>109</v>
      </c>
      <c r="D20" s="45">
        <v>1</v>
      </c>
    </row>
    <row r="21" spans="1:4" ht="15.75" x14ac:dyDescent="0.25">
      <c r="A21" s="119">
        <v>3</v>
      </c>
      <c r="B21" s="123" t="s">
        <v>110</v>
      </c>
      <c r="C21" s="42" t="s">
        <v>111</v>
      </c>
      <c r="D21" s="42">
        <v>1</v>
      </c>
    </row>
    <row r="22" spans="1:4" ht="15.75" x14ac:dyDescent="0.25">
      <c r="A22" s="119"/>
      <c r="B22" s="124"/>
      <c r="C22" s="42" t="s">
        <v>112</v>
      </c>
      <c r="D22" s="45">
        <v>1</v>
      </c>
    </row>
    <row r="23" spans="1:4" ht="15.75" x14ac:dyDescent="0.25">
      <c r="A23" s="119"/>
      <c r="B23" s="124"/>
      <c r="C23" s="42" t="s">
        <v>113</v>
      </c>
      <c r="D23" s="45">
        <v>1</v>
      </c>
    </row>
    <row r="24" spans="1:4" ht="18" customHeight="1" x14ac:dyDescent="0.25">
      <c r="A24" s="119"/>
      <c r="B24" s="124"/>
      <c r="C24" s="44" t="s">
        <v>114</v>
      </c>
      <c r="D24" s="45">
        <v>1</v>
      </c>
    </row>
    <row r="25" spans="1:4" ht="15.75" x14ac:dyDescent="0.25">
      <c r="A25" s="119"/>
      <c r="B25" s="124"/>
      <c r="C25" s="44" t="s">
        <v>105</v>
      </c>
      <c r="D25" s="45">
        <v>1</v>
      </c>
    </row>
    <row r="26" spans="1:4" ht="15.75" x14ac:dyDescent="0.25">
      <c r="A26" s="119"/>
      <c r="B26" s="125"/>
      <c r="C26" s="48" t="s">
        <v>115</v>
      </c>
      <c r="D26" s="45">
        <v>1</v>
      </c>
    </row>
    <row r="27" spans="1:4" ht="15.75" x14ac:dyDescent="0.25">
      <c r="A27" s="119">
        <v>4</v>
      </c>
      <c r="B27" s="123" t="s">
        <v>116</v>
      </c>
      <c r="C27" s="42" t="s">
        <v>117</v>
      </c>
      <c r="D27" s="45">
        <v>1</v>
      </c>
    </row>
    <row r="28" spans="1:4" ht="15.75" x14ac:dyDescent="0.25">
      <c r="A28" s="119"/>
      <c r="B28" s="124"/>
      <c r="C28" s="42" t="s">
        <v>118</v>
      </c>
      <c r="D28" s="45">
        <v>1</v>
      </c>
    </row>
    <row r="29" spans="1:4" ht="15.75" x14ac:dyDescent="0.25">
      <c r="A29" s="119"/>
      <c r="B29" s="124"/>
      <c r="C29" s="42" t="s">
        <v>108</v>
      </c>
      <c r="D29" s="45">
        <v>1</v>
      </c>
    </row>
    <row r="30" spans="1:4" ht="15.75" x14ac:dyDescent="0.25">
      <c r="A30" s="119"/>
      <c r="B30" s="124"/>
      <c r="C30" s="42" t="s">
        <v>119</v>
      </c>
      <c r="D30" s="45">
        <v>2</v>
      </c>
    </row>
    <row r="31" spans="1:4" ht="15.75" x14ac:dyDescent="0.25">
      <c r="A31" s="119"/>
      <c r="B31" s="124"/>
      <c r="C31" s="42" t="s">
        <v>106</v>
      </c>
      <c r="D31" s="45">
        <v>2</v>
      </c>
    </row>
    <row r="32" spans="1:4" ht="18.75" customHeight="1" x14ac:dyDescent="0.25">
      <c r="A32" s="119"/>
      <c r="B32" s="124"/>
      <c r="C32" s="44" t="s">
        <v>102</v>
      </c>
      <c r="D32" s="45">
        <v>1</v>
      </c>
    </row>
    <row r="33" spans="1:4" ht="15.75" x14ac:dyDescent="0.25">
      <c r="A33" s="119"/>
      <c r="B33" s="125"/>
      <c r="C33" s="48" t="s">
        <v>115</v>
      </c>
      <c r="D33" s="45">
        <v>1</v>
      </c>
    </row>
    <row r="34" spans="1:4" ht="15.75" x14ac:dyDescent="0.25">
      <c r="A34" s="119">
        <v>5</v>
      </c>
      <c r="B34" s="123" t="s">
        <v>120</v>
      </c>
      <c r="C34" s="42" t="s">
        <v>108</v>
      </c>
      <c r="D34" s="42">
        <v>1</v>
      </c>
    </row>
    <row r="35" spans="1:4" ht="15.75" x14ac:dyDescent="0.25">
      <c r="A35" s="119"/>
      <c r="B35" s="124"/>
      <c r="C35" s="42" t="s">
        <v>121</v>
      </c>
      <c r="D35" s="42">
        <v>1</v>
      </c>
    </row>
    <row r="36" spans="1:4" ht="21.2" customHeight="1" x14ac:dyDescent="0.25">
      <c r="A36" s="119"/>
      <c r="B36" s="124"/>
      <c r="C36" s="44" t="s">
        <v>101</v>
      </c>
      <c r="D36" s="42">
        <v>1</v>
      </c>
    </row>
    <row r="37" spans="1:4" ht="16.5" customHeight="1" x14ac:dyDescent="0.25">
      <c r="A37" s="119"/>
      <c r="B37" s="124"/>
      <c r="C37" s="44" t="s">
        <v>102</v>
      </c>
      <c r="D37" s="42">
        <v>1</v>
      </c>
    </row>
    <row r="38" spans="1:4" ht="15.75" x14ac:dyDescent="0.25">
      <c r="A38" s="119"/>
      <c r="B38" s="124"/>
      <c r="C38" s="44" t="s">
        <v>106</v>
      </c>
      <c r="D38" s="42">
        <v>2</v>
      </c>
    </row>
    <row r="39" spans="1:4" ht="15.75" x14ac:dyDescent="0.25">
      <c r="A39" s="119"/>
      <c r="B39" s="124"/>
      <c r="C39" s="48" t="s">
        <v>115</v>
      </c>
      <c r="D39" s="42">
        <v>1</v>
      </c>
    </row>
    <row r="40" spans="1:4" ht="15.75" x14ac:dyDescent="0.25">
      <c r="A40" s="119"/>
      <c r="B40" s="125"/>
      <c r="C40" s="42" t="s">
        <v>119</v>
      </c>
      <c r="D40" s="42">
        <v>2</v>
      </c>
    </row>
    <row r="41" spans="1:4" ht="15.75" x14ac:dyDescent="0.25">
      <c r="A41" s="119">
        <v>6</v>
      </c>
      <c r="B41" s="120" t="s">
        <v>122</v>
      </c>
      <c r="C41" s="42" t="s">
        <v>108</v>
      </c>
      <c r="D41" s="42">
        <v>1</v>
      </c>
    </row>
    <row r="42" spans="1:4" ht="15.75" x14ac:dyDescent="0.25">
      <c r="A42" s="119"/>
      <c r="B42" s="121"/>
      <c r="C42" s="46" t="s">
        <v>112</v>
      </c>
      <c r="D42" s="42">
        <v>1</v>
      </c>
    </row>
    <row r="43" spans="1:4" ht="17.45" customHeight="1" x14ac:dyDescent="0.25">
      <c r="A43" s="119"/>
      <c r="B43" s="121"/>
      <c r="C43" s="49" t="s">
        <v>109</v>
      </c>
      <c r="D43" s="42">
        <v>1</v>
      </c>
    </row>
    <row r="44" spans="1:4" ht="15.75" x14ac:dyDescent="0.25">
      <c r="A44" s="119"/>
      <c r="B44" s="121"/>
      <c r="C44" s="48" t="s">
        <v>115</v>
      </c>
      <c r="D44" s="42">
        <v>1</v>
      </c>
    </row>
    <row r="45" spans="1:4" ht="16.5" customHeight="1" x14ac:dyDescent="0.25">
      <c r="A45" s="119"/>
      <c r="B45" s="122"/>
      <c r="C45" s="44" t="s">
        <v>102</v>
      </c>
      <c r="D45" s="42">
        <v>1</v>
      </c>
    </row>
    <row r="46" spans="1:4" ht="15.75" x14ac:dyDescent="0.25">
      <c r="A46" s="119">
        <v>7</v>
      </c>
      <c r="B46" s="120" t="s">
        <v>123</v>
      </c>
      <c r="C46" s="42" t="s">
        <v>108</v>
      </c>
      <c r="D46" s="42">
        <v>1</v>
      </c>
    </row>
    <row r="47" spans="1:4" ht="15.75" customHeight="1" x14ac:dyDescent="0.25">
      <c r="A47" s="119"/>
      <c r="B47" s="121"/>
      <c r="C47" s="49" t="s">
        <v>109</v>
      </c>
      <c r="D47" s="42">
        <v>1</v>
      </c>
    </row>
    <row r="48" spans="1:4" ht="19.5" customHeight="1" x14ac:dyDescent="0.25">
      <c r="A48" s="119"/>
      <c r="B48" s="122"/>
      <c r="C48" s="44" t="s">
        <v>102</v>
      </c>
      <c r="D48" s="42">
        <v>1</v>
      </c>
    </row>
    <row r="49" spans="1:4" ht="16.5" customHeight="1" x14ac:dyDescent="0.25">
      <c r="A49" s="119">
        <v>8</v>
      </c>
      <c r="B49" s="123" t="s">
        <v>124</v>
      </c>
      <c r="C49" s="44" t="s">
        <v>125</v>
      </c>
      <c r="D49" s="42">
        <v>1</v>
      </c>
    </row>
    <row r="50" spans="1:4" ht="18" customHeight="1" x14ac:dyDescent="0.25">
      <c r="A50" s="119"/>
      <c r="B50" s="124"/>
      <c r="C50" s="44" t="s">
        <v>126</v>
      </c>
      <c r="D50" s="42">
        <v>1</v>
      </c>
    </row>
    <row r="51" spans="1:4" ht="18" customHeight="1" x14ac:dyDescent="0.25">
      <c r="A51" s="119"/>
      <c r="B51" s="124"/>
      <c r="C51" s="44" t="s">
        <v>127</v>
      </c>
      <c r="D51" s="42">
        <v>1</v>
      </c>
    </row>
    <row r="52" spans="1:4" ht="18" customHeight="1" x14ac:dyDescent="0.25">
      <c r="A52" s="119"/>
      <c r="B52" s="124"/>
      <c r="C52" s="44" t="s">
        <v>103</v>
      </c>
      <c r="D52" s="42">
        <v>1</v>
      </c>
    </row>
    <row r="53" spans="1:4" ht="15.75" x14ac:dyDescent="0.25">
      <c r="A53" s="119"/>
      <c r="B53" s="124"/>
      <c r="C53" s="44" t="s">
        <v>106</v>
      </c>
      <c r="D53" s="42">
        <v>2</v>
      </c>
    </row>
    <row r="54" spans="1:4" ht="14.25" customHeight="1" x14ac:dyDescent="0.25">
      <c r="A54" s="119"/>
      <c r="B54" s="124"/>
      <c r="C54" s="44" t="s">
        <v>119</v>
      </c>
      <c r="D54" s="42">
        <v>2</v>
      </c>
    </row>
    <row r="55" spans="1:4" ht="16.5" customHeight="1" x14ac:dyDescent="0.25">
      <c r="A55" s="119"/>
      <c r="B55" s="125"/>
      <c r="C55" s="44" t="s">
        <v>115</v>
      </c>
      <c r="D55" s="42">
        <v>1</v>
      </c>
    </row>
    <row r="56" spans="1:4" ht="19.5" customHeight="1" x14ac:dyDescent="0.25">
      <c r="A56" s="119">
        <v>9</v>
      </c>
      <c r="B56" s="123" t="s">
        <v>128</v>
      </c>
      <c r="C56" s="44" t="s">
        <v>108</v>
      </c>
      <c r="D56" s="42">
        <v>1</v>
      </c>
    </row>
    <row r="57" spans="1:4" ht="15.75" x14ac:dyDescent="0.25">
      <c r="A57" s="119"/>
      <c r="B57" s="124"/>
      <c r="C57" s="44" t="s">
        <v>112</v>
      </c>
      <c r="D57" s="42">
        <v>1</v>
      </c>
    </row>
    <row r="58" spans="1:4" ht="15" customHeight="1" x14ac:dyDescent="0.25">
      <c r="A58" s="119"/>
      <c r="B58" s="124"/>
      <c r="C58" s="44" t="s">
        <v>115</v>
      </c>
      <c r="D58" s="42">
        <v>1</v>
      </c>
    </row>
    <row r="59" spans="1:4" ht="15.75" x14ac:dyDescent="0.25">
      <c r="A59" s="119"/>
      <c r="B59" s="124"/>
      <c r="C59" s="44" t="s">
        <v>106</v>
      </c>
      <c r="D59" s="42">
        <v>2</v>
      </c>
    </row>
    <row r="60" spans="1:4" ht="21.2" customHeight="1" x14ac:dyDescent="0.25">
      <c r="A60" s="119"/>
      <c r="B60" s="125"/>
      <c r="C60" s="44" t="s">
        <v>129</v>
      </c>
      <c r="D60" s="42">
        <v>1</v>
      </c>
    </row>
    <row r="61" spans="1:4" ht="15.75" x14ac:dyDescent="0.25">
      <c r="A61" s="116" t="s">
        <v>23</v>
      </c>
      <c r="B61" s="117"/>
      <c r="C61" s="117"/>
      <c r="D61" s="118"/>
    </row>
    <row r="62" spans="1:4" ht="16.5" customHeight="1" x14ac:dyDescent="0.25">
      <c r="A62" s="119">
        <v>10</v>
      </c>
      <c r="B62" s="120" t="s">
        <v>130</v>
      </c>
      <c r="C62" s="44" t="s">
        <v>125</v>
      </c>
      <c r="D62" s="42">
        <v>1</v>
      </c>
    </row>
    <row r="63" spans="1:4" ht="15.75" x14ac:dyDescent="0.25">
      <c r="A63" s="119"/>
      <c r="B63" s="121"/>
      <c r="C63" s="42" t="s">
        <v>115</v>
      </c>
      <c r="D63" s="42">
        <v>1</v>
      </c>
    </row>
    <row r="64" spans="1:4" ht="19.5" customHeight="1" x14ac:dyDescent="0.25">
      <c r="A64" s="119"/>
      <c r="B64" s="121"/>
      <c r="C64" s="44" t="s">
        <v>126</v>
      </c>
      <c r="D64" s="42">
        <v>1</v>
      </c>
    </row>
    <row r="65" spans="1:4" ht="18.75" customHeight="1" x14ac:dyDescent="0.25">
      <c r="A65" s="119"/>
      <c r="B65" s="121"/>
      <c r="C65" s="44" t="s">
        <v>127</v>
      </c>
      <c r="D65" s="42">
        <v>1</v>
      </c>
    </row>
    <row r="66" spans="1:4" ht="15.75" x14ac:dyDescent="0.25">
      <c r="A66" s="119"/>
      <c r="B66" s="121"/>
      <c r="C66" s="42" t="s">
        <v>121</v>
      </c>
      <c r="D66" s="42">
        <v>1</v>
      </c>
    </row>
    <row r="67" spans="1:4" ht="15.75" x14ac:dyDescent="0.25">
      <c r="A67" s="119"/>
      <c r="B67" s="121"/>
      <c r="C67" s="44" t="s">
        <v>106</v>
      </c>
      <c r="D67" s="42">
        <v>2</v>
      </c>
    </row>
    <row r="68" spans="1:4" ht="15.75" customHeight="1" x14ac:dyDescent="0.25">
      <c r="A68" s="119"/>
      <c r="B68" s="121"/>
      <c r="C68" s="44" t="s">
        <v>103</v>
      </c>
      <c r="D68" s="42">
        <v>1</v>
      </c>
    </row>
    <row r="69" spans="1:4" ht="16.5" customHeight="1" x14ac:dyDescent="0.25">
      <c r="A69" s="119"/>
      <c r="B69" s="122"/>
      <c r="C69" s="44" t="s">
        <v>119</v>
      </c>
      <c r="D69" s="42">
        <v>2</v>
      </c>
    </row>
    <row r="70" spans="1:4" ht="18.75" customHeight="1" x14ac:dyDescent="0.25">
      <c r="A70" s="119">
        <v>11</v>
      </c>
      <c r="B70" s="120" t="s">
        <v>131</v>
      </c>
      <c r="C70" s="44" t="s">
        <v>132</v>
      </c>
      <c r="D70" s="42">
        <v>1</v>
      </c>
    </row>
    <row r="71" spans="1:4" ht="18" customHeight="1" x14ac:dyDescent="0.25">
      <c r="A71" s="119"/>
      <c r="B71" s="121"/>
      <c r="C71" s="44" t="s">
        <v>133</v>
      </c>
      <c r="D71" s="42">
        <v>1</v>
      </c>
    </row>
    <row r="72" spans="1:4" ht="18.75" customHeight="1" x14ac:dyDescent="0.25">
      <c r="A72" s="119"/>
      <c r="B72" s="121"/>
      <c r="C72" s="44" t="s">
        <v>134</v>
      </c>
      <c r="D72" s="42">
        <v>1</v>
      </c>
    </row>
    <row r="73" spans="1:4" ht="19.5" customHeight="1" x14ac:dyDescent="0.25">
      <c r="A73" s="119"/>
      <c r="B73" s="121"/>
      <c r="C73" s="44" t="s">
        <v>127</v>
      </c>
      <c r="D73" s="42">
        <v>1</v>
      </c>
    </row>
    <row r="74" spans="1:4" ht="17.45" customHeight="1" x14ac:dyDescent="0.25">
      <c r="A74" s="119"/>
      <c r="B74" s="121"/>
      <c r="C74" s="44" t="s">
        <v>103</v>
      </c>
      <c r="D74" s="42">
        <v>1</v>
      </c>
    </row>
    <row r="75" spans="1:4" ht="15.75" x14ac:dyDescent="0.25">
      <c r="A75" s="119"/>
      <c r="B75" s="121"/>
      <c r="C75" s="42" t="s">
        <v>115</v>
      </c>
      <c r="D75" s="42">
        <v>1</v>
      </c>
    </row>
    <row r="76" spans="1:4" ht="15.75" x14ac:dyDescent="0.25">
      <c r="A76" s="119"/>
      <c r="B76" s="121"/>
      <c r="C76" s="44" t="s">
        <v>106</v>
      </c>
      <c r="D76" s="42">
        <v>2</v>
      </c>
    </row>
    <row r="77" spans="1:4" ht="13.7" customHeight="1" x14ac:dyDescent="0.25">
      <c r="A77" s="119"/>
      <c r="B77" s="122"/>
      <c r="C77" s="44" t="s">
        <v>119</v>
      </c>
      <c r="D77" s="42">
        <v>2</v>
      </c>
    </row>
    <row r="78" spans="1:4" ht="15.75" x14ac:dyDescent="0.25">
      <c r="A78" s="119">
        <v>12</v>
      </c>
      <c r="B78" s="120" t="s">
        <v>135</v>
      </c>
      <c r="C78" s="42" t="s">
        <v>108</v>
      </c>
      <c r="D78" s="42">
        <v>1</v>
      </c>
    </row>
    <row r="79" spans="1:4" ht="15.75" x14ac:dyDescent="0.25">
      <c r="A79" s="119"/>
      <c r="B79" s="121"/>
      <c r="C79" s="46" t="s">
        <v>112</v>
      </c>
      <c r="D79" s="42">
        <v>1</v>
      </c>
    </row>
    <row r="80" spans="1:4" ht="18.75" customHeight="1" x14ac:dyDescent="0.25">
      <c r="A80" s="119"/>
      <c r="B80" s="121"/>
      <c r="C80" s="44" t="s">
        <v>136</v>
      </c>
      <c r="D80" s="42">
        <v>1</v>
      </c>
    </row>
    <row r="81" spans="1:4" ht="19.5" customHeight="1" x14ac:dyDescent="0.25">
      <c r="A81" s="119"/>
      <c r="B81" s="121"/>
      <c r="C81" s="44" t="s">
        <v>127</v>
      </c>
      <c r="D81" s="42">
        <v>1</v>
      </c>
    </row>
    <row r="82" spans="1:4" ht="15.75" x14ac:dyDescent="0.25">
      <c r="A82" s="119"/>
      <c r="B82" s="121"/>
      <c r="C82" s="42" t="s">
        <v>137</v>
      </c>
      <c r="D82" s="42">
        <v>1</v>
      </c>
    </row>
    <row r="83" spans="1:4" ht="15.75" x14ac:dyDescent="0.25">
      <c r="A83" s="119"/>
      <c r="B83" s="121"/>
      <c r="C83" s="42" t="s">
        <v>115</v>
      </c>
      <c r="D83" s="42">
        <v>1</v>
      </c>
    </row>
    <row r="84" spans="1:4" ht="15.75" x14ac:dyDescent="0.25">
      <c r="A84" s="119"/>
      <c r="B84" s="121"/>
      <c r="C84" s="44" t="s">
        <v>106</v>
      </c>
      <c r="D84" s="42">
        <v>2</v>
      </c>
    </row>
    <row r="85" spans="1:4" ht="17.45" customHeight="1" x14ac:dyDescent="0.25">
      <c r="A85" s="119"/>
      <c r="B85" s="122"/>
      <c r="C85" s="44" t="s">
        <v>119</v>
      </c>
      <c r="D85" s="42">
        <v>2</v>
      </c>
    </row>
    <row r="86" spans="1:4" x14ac:dyDescent="0.25">
      <c r="A86" s="39"/>
      <c r="B86" s="39"/>
      <c r="C86" s="39"/>
      <c r="D86" s="39"/>
    </row>
    <row r="87" spans="1:4" ht="29.25" customHeight="1" x14ac:dyDescent="0.25">
      <c r="A87" s="115" t="s">
        <v>138</v>
      </c>
      <c r="B87" s="115"/>
      <c r="C87" s="115"/>
      <c r="D87" s="115"/>
    </row>
    <row r="88" spans="1:4" ht="15.75" x14ac:dyDescent="0.25">
      <c r="A88" s="40"/>
      <c r="B88" s="40"/>
      <c r="C88" s="40"/>
      <c r="D88" s="40"/>
    </row>
    <row r="89" spans="1:4" ht="15.75" x14ac:dyDescent="0.25">
      <c r="A89" s="42" t="s">
        <v>6</v>
      </c>
      <c r="B89" s="42" t="s">
        <v>96</v>
      </c>
      <c r="C89" s="42" t="s">
        <v>139</v>
      </c>
      <c r="D89" s="42" t="s">
        <v>140</v>
      </c>
    </row>
    <row r="90" spans="1:4" ht="15.75" x14ac:dyDescent="0.25">
      <c r="A90" s="116" t="s">
        <v>22</v>
      </c>
      <c r="B90" s="117"/>
      <c r="C90" s="117"/>
      <c r="D90" s="118"/>
    </row>
    <row r="91" spans="1:4" ht="15.75" x14ac:dyDescent="0.25">
      <c r="A91" s="42">
        <v>1</v>
      </c>
      <c r="B91" s="50" t="s">
        <v>99</v>
      </c>
      <c r="C91" s="42" t="s">
        <v>141</v>
      </c>
      <c r="D91" s="42">
        <v>84</v>
      </c>
    </row>
    <row r="92" spans="1:4" ht="15.75" x14ac:dyDescent="0.25">
      <c r="A92" s="42">
        <v>2</v>
      </c>
      <c r="B92" s="50" t="s">
        <v>142</v>
      </c>
      <c r="C92" s="42" t="s">
        <v>141</v>
      </c>
      <c r="D92" s="42">
        <v>110</v>
      </c>
    </row>
    <row r="93" spans="1:4" ht="15.75" x14ac:dyDescent="0.25">
      <c r="A93" s="42">
        <v>3</v>
      </c>
      <c r="B93" s="50" t="s">
        <v>143</v>
      </c>
      <c r="C93" s="42" t="s">
        <v>141</v>
      </c>
      <c r="D93" s="42">
        <v>80</v>
      </c>
    </row>
    <row r="94" spans="1:4" ht="15.75" x14ac:dyDescent="0.25">
      <c r="A94" s="42">
        <v>4</v>
      </c>
      <c r="B94" s="42" t="s">
        <v>110</v>
      </c>
      <c r="C94" s="42" t="s">
        <v>141</v>
      </c>
      <c r="D94" s="42">
        <v>60</v>
      </c>
    </row>
    <row r="95" spans="1:4" ht="15.75" x14ac:dyDescent="0.25">
      <c r="A95" s="42">
        <v>5</v>
      </c>
      <c r="B95" s="50" t="s">
        <v>116</v>
      </c>
      <c r="C95" s="42" t="s">
        <v>141</v>
      </c>
      <c r="D95" s="42">
        <v>60</v>
      </c>
    </row>
    <row r="96" spans="1:4" ht="15.75" x14ac:dyDescent="0.25">
      <c r="A96" s="42">
        <v>6</v>
      </c>
      <c r="B96" s="42" t="s">
        <v>144</v>
      </c>
      <c r="C96" s="42" t="s">
        <v>141</v>
      </c>
      <c r="D96" s="42">
        <v>60</v>
      </c>
    </row>
    <row r="97" spans="1:4" ht="15.75" x14ac:dyDescent="0.25">
      <c r="A97" s="42">
        <v>7</v>
      </c>
      <c r="B97" s="50" t="s">
        <v>145</v>
      </c>
      <c r="C97" s="42" t="s">
        <v>141</v>
      </c>
      <c r="D97" s="42">
        <v>80</v>
      </c>
    </row>
    <row r="98" spans="1:4" ht="15.75" x14ac:dyDescent="0.25">
      <c r="A98" s="42">
        <v>8</v>
      </c>
      <c r="B98" s="51" t="s">
        <v>146</v>
      </c>
      <c r="C98" s="42" t="s">
        <v>141</v>
      </c>
      <c r="D98" s="42">
        <v>180</v>
      </c>
    </row>
    <row r="99" spans="1:4" ht="15.75" x14ac:dyDescent="0.25">
      <c r="A99" s="42">
        <v>9</v>
      </c>
      <c r="B99" s="42" t="s">
        <v>147</v>
      </c>
      <c r="C99" s="42" t="s">
        <v>141</v>
      </c>
      <c r="D99" s="42">
        <v>80</v>
      </c>
    </row>
    <row r="100" spans="1:4" ht="15.75" x14ac:dyDescent="0.25">
      <c r="A100" s="42">
        <v>10</v>
      </c>
      <c r="B100" s="42" t="s">
        <v>120</v>
      </c>
      <c r="C100" s="42" t="s">
        <v>141</v>
      </c>
      <c r="D100" s="42">
        <v>100</v>
      </c>
    </row>
    <row r="101" spans="1:4" ht="15.75" x14ac:dyDescent="0.25">
      <c r="A101" s="42">
        <v>11</v>
      </c>
      <c r="B101" s="42" t="s">
        <v>148</v>
      </c>
      <c r="C101" s="42" t="s">
        <v>141</v>
      </c>
      <c r="D101" s="42">
        <v>100</v>
      </c>
    </row>
    <row r="102" spans="1:4" ht="15.75" x14ac:dyDescent="0.25">
      <c r="A102" s="42">
        <v>12</v>
      </c>
      <c r="B102" s="42" t="s">
        <v>149</v>
      </c>
      <c r="C102" s="42" t="s">
        <v>141</v>
      </c>
      <c r="D102" s="42">
        <v>80</v>
      </c>
    </row>
    <row r="103" spans="1:4" ht="15.75" x14ac:dyDescent="0.25">
      <c r="A103" s="42">
        <v>13</v>
      </c>
      <c r="B103" s="42" t="s">
        <v>150</v>
      </c>
      <c r="C103" s="42" t="s">
        <v>141</v>
      </c>
      <c r="D103" s="42">
        <v>80</v>
      </c>
    </row>
    <row r="104" spans="1:4" ht="64.5" customHeight="1" x14ac:dyDescent="0.25">
      <c r="A104" s="42">
        <v>14</v>
      </c>
      <c r="B104" s="44" t="s">
        <v>151</v>
      </c>
      <c r="C104" s="42" t="s">
        <v>141</v>
      </c>
      <c r="D104" s="42">
        <v>300</v>
      </c>
    </row>
    <row r="105" spans="1:4" ht="15.75" x14ac:dyDescent="0.25">
      <c r="A105" s="116" t="s">
        <v>23</v>
      </c>
      <c r="B105" s="117"/>
      <c r="C105" s="117"/>
      <c r="D105" s="118"/>
    </row>
    <row r="106" spans="1:4" ht="15.75" x14ac:dyDescent="0.25">
      <c r="A106" s="42">
        <v>15</v>
      </c>
      <c r="B106" s="42" t="s">
        <v>152</v>
      </c>
      <c r="C106" s="42" t="s">
        <v>141</v>
      </c>
      <c r="D106" s="42">
        <v>360</v>
      </c>
    </row>
    <row r="107" spans="1:4" x14ac:dyDescent="0.25">
      <c r="A107" s="39"/>
      <c r="B107" s="39"/>
      <c r="C107" s="39"/>
      <c r="D107" s="39"/>
    </row>
    <row r="108" spans="1:4" x14ac:dyDescent="0.25">
      <c r="A108" s="39"/>
      <c r="B108" s="39"/>
      <c r="C108" s="39"/>
      <c r="D108" s="39"/>
    </row>
    <row r="109" spans="1:4" x14ac:dyDescent="0.25">
      <c r="A109" s="39"/>
      <c r="B109" s="39"/>
      <c r="C109" s="39"/>
      <c r="D109" s="39"/>
    </row>
    <row r="110" spans="1:4" x14ac:dyDescent="0.25">
      <c r="A110" s="39"/>
      <c r="B110" s="39"/>
      <c r="C110" s="39"/>
      <c r="D110" s="39"/>
    </row>
    <row r="111" spans="1:4" x14ac:dyDescent="0.25">
      <c r="A111" s="39"/>
      <c r="B111" s="39"/>
      <c r="C111" s="39"/>
      <c r="D111" s="39"/>
    </row>
    <row r="112" spans="1:4" x14ac:dyDescent="0.25">
      <c r="A112" s="39"/>
      <c r="B112" s="39"/>
      <c r="C112" s="39"/>
      <c r="D112" s="39"/>
    </row>
    <row r="113" spans="1:4" x14ac:dyDescent="0.25">
      <c r="A113" s="39"/>
      <c r="B113" s="39"/>
      <c r="C113" s="39"/>
      <c r="D113" s="39"/>
    </row>
    <row r="114" spans="1:4" x14ac:dyDescent="0.25">
      <c r="A114" s="39"/>
      <c r="B114" s="39"/>
      <c r="C114" s="39"/>
      <c r="D114" s="39"/>
    </row>
    <row r="115" spans="1:4" x14ac:dyDescent="0.25">
      <c r="A115" s="39"/>
      <c r="B115" s="39"/>
      <c r="C115" s="39"/>
      <c r="D115" s="39"/>
    </row>
    <row r="116" spans="1:4" x14ac:dyDescent="0.25">
      <c r="A116" s="39"/>
      <c r="B116" s="39"/>
      <c r="C116" s="39"/>
      <c r="D116" s="39"/>
    </row>
    <row r="117" spans="1:4" x14ac:dyDescent="0.25">
      <c r="A117" s="39"/>
      <c r="B117" s="39"/>
      <c r="C117" s="39"/>
      <c r="D117" s="39"/>
    </row>
    <row r="118" spans="1:4" x14ac:dyDescent="0.25">
      <c r="A118" s="39"/>
      <c r="B118" s="39"/>
      <c r="C118" s="39"/>
      <c r="D118" s="39"/>
    </row>
    <row r="119" spans="1:4" x14ac:dyDescent="0.25">
      <c r="A119" s="39"/>
      <c r="B119" s="39"/>
      <c r="C119" s="39"/>
      <c r="D119" s="39"/>
    </row>
    <row r="120" spans="1:4" x14ac:dyDescent="0.25">
      <c r="A120" s="39"/>
      <c r="B120" s="39"/>
      <c r="C120" s="39"/>
      <c r="D120" s="39"/>
    </row>
    <row r="121" spans="1:4" x14ac:dyDescent="0.25">
      <c r="A121" s="39"/>
      <c r="B121" s="39"/>
      <c r="C121" s="39"/>
      <c r="D121" s="39"/>
    </row>
    <row r="122" spans="1:4" x14ac:dyDescent="0.25">
      <c r="A122" s="39"/>
      <c r="B122" s="39"/>
      <c r="C122" s="39"/>
      <c r="D122" s="39"/>
    </row>
    <row r="123" spans="1:4" x14ac:dyDescent="0.25">
      <c r="A123" s="39"/>
      <c r="B123" s="39"/>
      <c r="C123" s="39"/>
      <c r="D123" s="39"/>
    </row>
    <row r="124" spans="1:4" x14ac:dyDescent="0.25">
      <c r="A124" s="39"/>
      <c r="B124" s="39"/>
      <c r="C124" s="39"/>
      <c r="D124" s="39"/>
    </row>
    <row r="125" spans="1:4" x14ac:dyDescent="0.25">
      <c r="A125" s="39"/>
      <c r="B125" s="39"/>
      <c r="C125" s="39"/>
      <c r="D125" s="39"/>
    </row>
    <row r="126" spans="1:4" x14ac:dyDescent="0.25">
      <c r="A126" s="39"/>
      <c r="B126" s="39"/>
      <c r="C126" s="39"/>
      <c r="D126" s="39"/>
    </row>
  </sheetData>
  <mergeCells count="34">
    <mergeCell ref="A11:D11"/>
    <mergeCell ref="B2:D2"/>
    <mergeCell ref="B3:D3"/>
    <mergeCell ref="A4:D4"/>
    <mergeCell ref="A6:D6"/>
    <mergeCell ref="A8:D8"/>
    <mergeCell ref="A12:A18"/>
    <mergeCell ref="B12:B18"/>
    <mergeCell ref="A19:A20"/>
    <mergeCell ref="B19:B20"/>
    <mergeCell ref="A21:A26"/>
    <mergeCell ref="B21:B26"/>
    <mergeCell ref="A27:A33"/>
    <mergeCell ref="B27:B33"/>
    <mergeCell ref="A34:A40"/>
    <mergeCell ref="B34:B40"/>
    <mergeCell ref="A41:A45"/>
    <mergeCell ref="B41:B45"/>
    <mergeCell ref="A46:A48"/>
    <mergeCell ref="B46:B48"/>
    <mergeCell ref="A49:A55"/>
    <mergeCell ref="B49:B55"/>
    <mergeCell ref="A56:A60"/>
    <mergeCell ref="B56:B60"/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:E17"/>
    </sheetView>
  </sheetViews>
  <sheetFormatPr defaultRowHeight="15" x14ac:dyDescent="0.25"/>
  <cols>
    <col min="2" max="2" width="21.5703125" customWidth="1"/>
  </cols>
  <sheetData>
    <row r="1" spans="1:10" ht="15.75" x14ac:dyDescent="0.25">
      <c r="H1" s="53" t="s">
        <v>153</v>
      </c>
      <c r="I1" s="56"/>
    </row>
    <row r="2" spans="1:10" ht="15.75" x14ac:dyDescent="0.25">
      <c r="H2" s="53" t="s">
        <v>154</v>
      </c>
      <c r="I2" s="53"/>
      <c r="J2" s="53"/>
    </row>
    <row r="3" spans="1:10" ht="15.75" x14ac:dyDescent="0.25">
      <c r="H3" s="53" t="s">
        <v>155</v>
      </c>
      <c r="I3" s="53"/>
      <c r="J3" s="53"/>
    </row>
    <row r="4" spans="1:10" ht="18.75" x14ac:dyDescent="0.3">
      <c r="H4" s="38"/>
    </row>
    <row r="5" spans="1:10" ht="48.75" customHeight="1" x14ac:dyDescent="0.25">
      <c r="A5" s="138" t="s">
        <v>156</v>
      </c>
      <c r="B5" s="138"/>
      <c r="C5" s="138"/>
      <c r="D5" s="138"/>
      <c r="E5" s="138"/>
      <c r="F5" s="138"/>
      <c r="G5" s="138"/>
      <c r="H5" s="138"/>
    </row>
    <row r="7" spans="1:10" ht="15.75" x14ac:dyDescent="0.25">
      <c r="A7" s="54" t="s">
        <v>6</v>
      </c>
      <c r="B7" s="54" t="s">
        <v>96</v>
      </c>
      <c r="C7" s="129" t="s">
        <v>157</v>
      </c>
      <c r="D7" s="130"/>
      <c r="E7" s="131"/>
      <c r="F7" s="129" t="s">
        <v>158</v>
      </c>
      <c r="G7" s="130"/>
      <c r="H7" s="131"/>
    </row>
    <row r="8" spans="1:10" ht="39.75" customHeight="1" x14ac:dyDescent="0.25">
      <c r="A8" s="55">
        <v>1</v>
      </c>
      <c r="B8" s="55" t="s">
        <v>159</v>
      </c>
      <c r="C8" s="132" t="s">
        <v>160</v>
      </c>
      <c r="D8" s="133"/>
      <c r="E8" s="134"/>
      <c r="F8" s="132" t="s">
        <v>161</v>
      </c>
      <c r="G8" s="133"/>
      <c r="H8" s="134"/>
    </row>
    <row r="9" spans="1:10" ht="60.75" customHeight="1" x14ac:dyDescent="0.25">
      <c r="A9" s="55">
        <v>2</v>
      </c>
      <c r="B9" s="55" t="s">
        <v>162</v>
      </c>
      <c r="C9" s="132" t="s">
        <v>163</v>
      </c>
      <c r="D9" s="133"/>
      <c r="E9" s="134"/>
      <c r="F9" s="132" t="s">
        <v>164</v>
      </c>
      <c r="G9" s="133"/>
      <c r="H9" s="134"/>
    </row>
    <row r="10" spans="1:10" ht="24.75" customHeight="1" x14ac:dyDescent="0.25">
      <c r="A10" s="54">
        <v>3</v>
      </c>
      <c r="B10" s="54" t="s">
        <v>143</v>
      </c>
      <c r="C10" s="129" t="s">
        <v>165</v>
      </c>
      <c r="D10" s="130"/>
      <c r="E10" s="131"/>
      <c r="F10" s="129" t="s">
        <v>164</v>
      </c>
      <c r="G10" s="130"/>
      <c r="H10" s="131"/>
    </row>
    <row r="11" spans="1:10" ht="15.75" x14ac:dyDescent="0.25">
      <c r="A11" s="54">
        <v>4</v>
      </c>
      <c r="B11" s="54" t="s">
        <v>166</v>
      </c>
      <c r="C11" s="129" t="s">
        <v>165</v>
      </c>
      <c r="D11" s="130"/>
      <c r="E11" s="131"/>
      <c r="F11" s="129" t="s">
        <v>167</v>
      </c>
      <c r="G11" s="130"/>
      <c r="H11" s="131"/>
    </row>
    <row r="12" spans="1:10" ht="15.75" x14ac:dyDescent="0.25">
      <c r="A12" s="54">
        <v>5</v>
      </c>
      <c r="B12" s="54" t="s">
        <v>168</v>
      </c>
      <c r="C12" s="129" t="s">
        <v>165</v>
      </c>
      <c r="D12" s="130"/>
      <c r="E12" s="131"/>
      <c r="F12" s="129" t="s">
        <v>161</v>
      </c>
      <c r="G12" s="130"/>
      <c r="H12" s="131"/>
    </row>
    <row r="13" spans="1:10" ht="39.200000000000003" customHeight="1" x14ac:dyDescent="0.25">
      <c r="A13" s="54">
        <v>6</v>
      </c>
      <c r="B13" s="54" t="s">
        <v>169</v>
      </c>
      <c r="C13" s="135" t="s">
        <v>160</v>
      </c>
      <c r="D13" s="136"/>
      <c r="E13" s="137"/>
      <c r="F13" s="135" t="s">
        <v>170</v>
      </c>
      <c r="G13" s="136"/>
      <c r="H13" s="137"/>
    </row>
    <row r="14" spans="1:10" ht="15.75" x14ac:dyDescent="0.25">
      <c r="A14" s="54">
        <v>7</v>
      </c>
      <c r="B14" s="54" t="s">
        <v>150</v>
      </c>
      <c r="C14" s="129" t="s">
        <v>165</v>
      </c>
      <c r="D14" s="130"/>
      <c r="E14" s="131"/>
      <c r="F14" s="129" t="s">
        <v>167</v>
      </c>
      <c r="G14" s="130"/>
      <c r="H14" s="131"/>
    </row>
    <row r="15" spans="1:10" ht="15.75" x14ac:dyDescent="0.25">
      <c r="A15" s="54">
        <v>8</v>
      </c>
      <c r="B15" s="54" t="s">
        <v>99</v>
      </c>
      <c r="C15" s="129" t="s">
        <v>165</v>
      </c>
      <c r="D15" s="130"/>
      <c r="E15" s="131"/>
      <c r="F15" s="129" t="s">
        <v>167</v>
      </c>
      <c r="G15" s="130"/>
      <c r="H15" s="131"/>
    </row>
    <row r="16" spans="1:10" ht="15.75" x14ac:dyDescent="0.25">
      <c r="A16" s="54">
        <v>9</v>
      </c>
      <c r="B16" s="54" t="s">
        <v>171</v>
      </c>
      <c r="C16" s="129" t="s">
        <v>165</v>
      </c>
      <c r="D16" s="130"/>
      <c r="E16" s="131"/>
      <c r="F16" s="129" t="s">
        <v>167</v>
      </c>
      <c r="G16" s="130"/>
      <c r="H16" s="131"/>
    </row>
    <row r="17" spans="1:8" ht="15.75" x14ac:dyDescent="0.25">
      <c r="A17" s="54">
        <v>10</v>
      </c>
      <c r="B17" s="54" t="s">
        <v>172</v>
      </c>
      <c r="C17" s="129" t="s">
        <v>165</v>
      </c>
      <c r="D17" s="130"/>
      <c r="E17" s="131"/>
      <c r="F17" s="129" t="s">
        <v>167</v>
      </c>
      <c r="G17" s="130"/>
      <c r="H17" s="131"/>
    </row>
    <row r="18" spans="1:8" ht="38.25" customHeight="1" x14ac:dyDescent="0.25">
      <c r="A18" s="55">
        <v>11</v>
      </c>
      <c r="B18" s="55" t="s">
        <v>173</v>
      </c>
      <c r="C18" s="132" t="s">
        <v>160</v>
      </c>
      <c r="D18" s="133"/>
      <c r="E18" s="134"/>
      <c r="F18" s="132" t="s">
        <v>161</v>
      </c>
      <c r="G18" s="133"/>
      <c r="H18" s="134"/>
    </row>
    <row r="19" spans="1:8" ht="15.75" x14ac:dyDescent="0.25">
      <c r="A19" s="54">
        <v>12</v>
      </c>
      <c r="B19" s="54" t="s">
        <v>174</v>
      </c>
      <c r="C19" s="128" t="s">
        <v>165</v>
      </c>
      <c r="D19" s="128"/>
      <c r="E19" s="128"/>
      <c r="F19" s="128" t="s">
        <v>175</v>
      </c>
      <c r="G19" s="128"/>
      <c r="H19" s="128"/>
    </row>
  </sheetData>
  <mergeCells count="27">
    <mergeCell ref="C9:E9"/>
    <mergeCell ref="F9:H9"/>
    <mergeCell ref="A5:H5"/>
    <mergeCell ref="C7:E7"/>
    <mergeCell ref="F7:H7"/>
    <mergeCell ref="C8:E8"/>
    <mergeCell ref="F8:H8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9:E19"/>
    <mergeCell ref="F19:H19"/>
    <mergeCell ref="C16:E16"/>
    <mergeCell ref="F16:H16"/>
    <mergeCell ref="C17:E17"/>
    <mergeCell ref="F17:H17"/>
    <mergeCell ref="C18:E18"/>
    <mergeCell ref="F18:H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7.140625" customWidth="1"/>
    <col min="2" max="2" width="49.5703125" customWidth="1"/>
    <col min="3" max="3" width="13" customWidth="1"/>
    <col min="4" max="4" width="25.7109375" customWidth="1"/>
    <col min="5" max="5" width="15" customWidth="1"/>
    <col min="6" max="6" width="10" customWidth="1"/>
    <col min="7" max="7" width="9.5703125" customWidth="1"/>
    <col min="8" max="8" width="9.140625" style="30"/>
    <col min="9" max="9" width="9.5703125" customWidth="1"/>
    <col min="11" max="11" width="11.5703125" bestFit="1" customWidth="1"/>
  </cols>
  <sheetData>
    <row r="1" spans="1:12" ht="15.75" x14ac:dyDescent="0.25">
      <c r="H1" s="169" t="s">
        <v>191</v>
      </c>
      <c r="I1" s="169"/>
      <c r="J1" s="169"/>
    </row>
    <row r="2" spans="1:12" ht="15.75" x14ac:dyDescent="0.25">
      <c r="H2" s="168" t="s">
        <v>187</v>
      </c>
      <c r="I2" s="168"/>
      <c r="J2" s="168"/>
    </row>
    <row r="3" spans="1:12" ht="15.75" x14ac:dyDescent="0.25">
      <c r="H3" s="168" t="s">
        <v>188</v>
      </c>
      <c r="I3" s="168"/>
      <c r="J3" s="168"/>
    </row>
    <row r="4" spans="1:12" ht="18.75" x14ac:dyDescent="0.3">
      <c r="A4" s="25"/>
      <c r="H4" s="168" t="s">
        <v>189</v>
      </c>
      <c r="I4" s="168"/>
      <c r="J4" s="168"/>
    </row>
    <row r="5" spans="1:12" ht="18.75" x14ac:dyDescent="0.3">
      <c r="A5" s="77"/>
      <c r="H5" s="168" t="s">
        <v>207</v>
      </c>
      <c r="I5" s="168"/>
      <c r="J5" s="168"/>
    </row>
    <row r="6" spans="1:12" ht="18.75" x14ac:dyDescent="0.3">
      <c r="A6" s="77"/>
      <c r="H6" s="78"/>
      <c r="I6" s="78"/>
      <c r="J6" s="78"/>
    </row>
    <row r="7" spans="1:12" ht="18.75" x14ac:dyDescent="0.3">
      <c r="A7" s="85"/>
      <c r="H7" s="78"/>
      <c r="I7" s="78"/>
      <c r="J7" s="78"/>
    </row>
    <row r="8" spans="1:12" ht="18.75" x14ac:dyDescent="0.3">
      <c r="A8" s="89" t="s">
        <v>193</v>
      </c>
      <c r="B8" s="89"/>
      <c r="C8" s="89"/>
      <c r="D8" s="89"/>
      <c r="E8" s="89"/>
      <c r="F8" s="89"/>
      <c r="G8" s="89"/>
      <c r="H8" s="89"/>
      <c r="I8" s="89"/>
      <c r="J8" s="89"/>
    </row>
    <row r="9" spans="1:12" ht="19.5" customHeight="1" x14ac:dyDescent="0.25">
      <c r="A9" s="179" t="s">
        <v>192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2" ht="18.75" x14ac:dyDescent="0.3">
      <c r="A10" s="25"/>
    </row>
    <row r="11" spans="1:12" ht="15" customHeight="1" x14ac:dyDescent="0.25">
      <c r="A11" s="180" t="s">
        <v>6</v>
      </c>
      <c r="B11" s="180" t="s">
        <v>82</v>
      </c>
      <c r="C11" s="180" t="s">
        <v>9</v>
      </c>
      <c r="D11" s="180" t="s">
        <v>8</v>
      </c>
      <c r="E11" s="180" t="s">
        <v>83</v>
      </c>
      <c r="F11" s="180"/>
      <c r="G11" s="180"/>
      <c r="H11" s="180"/>
      <c r="I11" s="180"/>
      <c r="J11" s="180"/>
    </row>
    <row r="12" spans="1:12" x14ac:dyDescent="0.25">
      <c r="A12" s="180"/>
      <c r="B12" s="180"/>
      <c r="C12" s="180"/>
      <c r="D12" s="180"/>
      <c r="E12" s="32" t="s">
        <v>12</v>
      </c>
      <c r="F12" s="37">
        <v>2021</v>
      </c>
      <c r="G12" s="37">
        <v>2022</v>
      </c>
      <c r="H12" s="31">
        <v>2023</v>
      </c>
      <c r="I12" s="37">
        <v>2024</v>
      </c>
      <c r="J12" s="37">
        <v>2025</v>
      </c>
    </row>
    <row r="13" spans="1:12" ht="15.75" x14ac:dyDescent="0.25">
      <c r="A13" s="35" t="s">
        <v>48</v>
      </c>
      <c r="B13" s="162" t="s">
        <v>176</v>
      </c>
      <c r="C13" s="163"/>
      <c r="D13" s="163"/>
      <c r="E13" s="163"/>
      <c r="F13" s="163"/>
      <c r="G13" s="163"/>
      <c r="H13" s="163"/>
      <c r="I13" s="163"/>
      <c r="J13" s="164"/>
    </row>
    <row r="14" spans="1:12" ht="15.75" x14ac:dyDescent="0.25">
      <c r="A14" s="142" t="s">
        <v>50</v>
      </c>
      <c r="B14" s="181" t="s">
        <v>199</v>
      </c>
      <c r="C14" s="146">
        <v>2022</v>
      </c>
      <c r="D14" s="29" t="s">
        <v>81</v>
      </c>
      <c r="E14" s="69">
        <f t="shared" ref="E14:E32" si="0">SUM(F14:J14)</f>
        <v>2857.2</v>
      </c>
      <c r="F14" s="69">
        <f>SUM(F15:F18)</f>
        <v>0</v>
      </c>
      <c r="G14" s="69">
        <f t="shared" ref="G14:J14" si="1">SUM(G15:G18)</f>
        <v>2857.2</v>
      </c>
      <c r="H14" s="69">
        <f t="shared" si="1"/>
        <v>0</v>
      </c>
      <c r="I14" s="69">
        <f t="shared" si="1"/>
        <v>0</v>
      </c>
      <c r="J14" s="69">
        <f t="shared" si="1"/>
        <v>0</v>
      </c>
      <c r="K14" s="76"/>
    </row>
    <row r="15" spans="1:12" ht="15.75" x14ac:dyDescent="0.25">
      <c r="A15" s="184"/>
      <c r="B15" s="182"/>
      <c r="C15" s="185"/>
      <c r="D15" s="33" t="s">
        <v>184</v>
      </c>
      <c r="E15" s="69">
        <f t="shared" si="0"/>
        <v>1960</v>
      </c>
      <c r="F15" s="65">
        <v>0</v>
      </c>
      <c r="G15" s="65">
        <v>1960</v>
      </c>
      <c r="H15" s="65">
        <v>0</v>
      </c>
      <c r="I15" s="65">
        <v>0</v>
      </c>
      <c r="J15" s="65">
        <v>0</v>
      </c>
    </row>
    <row r="16" spans="1:12" ht="15.75" x14ac:dyDescent="0.25">
      <c r="A16" s="184"/>
      <c r="B16" s="182"/>
      <c r="C16" s="185"/>
      <c r="D16" s="33" t="s">
        <v>177</v>
      </c>
      <c r="E16" s="69">
        <f t="shared" si="0"/>
        <v>40</v>
      </c>
      <c r="F16" s="65">
        <v>0</v>
      </c>
      <c r="G16" s="65">
        <v>40</v>
      </c>
      <c r="H16" s="70">
        <v>0</v>
      </c>
      <c r="I16" s="65">
        <v>0</v>
      </c>
      <c r="J16" s="65">
        <v>0</v>
      </c>
      <c r="L16" s="66"/>
    </row>
    <row r="17" spans="1:10" ht="15.75" x14ac:dyDescent="0.25">
      <c r="A17" s="184"/>
      <c r="B17" s="182"/>
      <c r="C17" s="185"/>
      <c r="D17" s="34" t="s">
        <v>86</v>
      </c>
      <c r="E17" s="69">
        <f t="shared" si="0"/>
        <v>848.6</v>
      </c>
      <c r="F17" s="65">
        <v>0</v>
      </c>
      <c r="G17" s="65">
        <v>848.6</v>
      </c>
      <c r="H17" s="70">
        <v>0</v>
      </c>
      <c r="I17" s="65">
        <v>0</v>
      </c>
      <c r="J17" s="65">
        <v>0</v>
      </c>
    </row>
    <row r="18" spans="1:10" ht="15.75" x14ac:dyDescent="0.25">
      <c r="A18" s="143"/>
      <c r="B18" s="183"/>
      <c r="C18" s="147"/>
      <c r="D18" s="33" t="s">
        <v>87</v>
      </c>
      <c r="E18" s="69">
        <f t="shared" si="0"/>
        <v>8.6</v>
      </c>
      <c r="F18" s="65">
        <v>0</v>
      </c>
      <c r="G18" s="65">
        <v>8.6</v>
      </c>
      <c r="H18" s="70">
        <v>0</v>
      </c>
      <c r="I18" s="65">
        <v>0</v>
      </c>
      <c r="J18" s="65">
        <v>0</v>
      </c>
    </row>
    <row r="19" spans="1:10" ht="15.75" x14ac:dyDescent="0.25">
      <c r="A19" s="142" t="s">
        <v>79</v>
      </c>
      <c r="B19" s="181" t="s">
        <v>204</v>
      </c>
      <c r="C19" s="146">
        <v>2023</v>
      </c>
      <c r="D19" s="29" t="s">
        <v>81</v>
      </c>
      <c r="E19" s="69">
        <f t="shared" si="0"/>
        <v>0</v>
      </c>
      <c r="F19" s="69">
        <f>SUM(F20:F23)</f>
        <v>0</v>
      </c>
      <c r="G19" s="69">
        <f t="shared" ref="G19:J19" si="2">SUM(G20:G23)</f>
        <v>0</v>
      </c>
      <c r="H19" s="69">
        <f t="shared" si="2"/>
        <v>0</v>
      </c>
      <c r="I19" s="69">
        <f t="shared" si="2"/>
        <v>0</v>
      </c>
      <c r="J19" s="69">
        <f t="shared" si="2"/>
        <v>0</v>
      </c>
    </row>
    <row r="20" spans="1:10" ht="15.75" x14ac:dyDescent="0.25">
      <c r="A20" s="184"/>
      <c r="B20" s="182"/>
      <c r="C20" s="185"/>
      <c r="D20" s="33" t="s">
        <v>184</v>
      </c>
      <c r="E20" s="69">
        <f t="shared" si="0"/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15.75" x14ac:dyDescent="0.25">
      <c r="A21" s="184"/>
      <c r="B21" s="182"/>
      <c r="C21" s="185"/>
      <c r="D21" s="33" t="s">
        <v>177</v>
      </c>
      <c r="E21" s="69">
        <f t="shared" si="0"/>
        <v>0</v>
      </c>
      <c r="F21" s="65">
        <v>0</v>
      </c>
      <c r="G21" s="65">
        <v>0</v>
      </c>
      <c r="H21" s="70">
        <v>0</v>
      </c>
      <c r="I21" s="65">
        <v>0</v>
      </c>
      <c r="J21" s="65">
        <v>0</v>
      </c>
    </row>
    <row r="22" spans="1:10" ht="15.75" x14ac:dyDescent="0.25">
      <c r="A22" s="184"/>
      <c r="B22" s="182"/>
      <c r="C22" s="185"/>
      <c r="D22" s="34" t="s">
        <v>86</v>
      </c>
      <c r="E22" s="69">
        <f t="shared" si="0"/>
        <v>0</v>
      </c>
      <c r="F22" s="65">
        <v>0</v>
      </c>
      <c r="G22" s="65">
        <v>0</v>
      </c>
      <c r="H22" s="70">
        <v>0</v>
      </c>
      <c r="I22" s="65">
        <v>0</v>
      </c>
      <c r="J22" s="65">
        <v>0</v>
      </c>
    </row>
    <row r="23" spans="1:10" ht="15.75" x14ac:dyDescent="0.25">
      <c r="A23" s="143"/>
      <c r="B23" s="183"/>
      <c r="C23" s="147"/>
      <c r="D23" s="33" t="s">
        <v>87</v>
      </c>
      <c r="E23" s="69">
        <f t="shared" si="0"/>
        <v>0</v>
      </c>
      <c r="F23" s="65">
        <v>0</v>
      </c>
      <c r="G23" s="65">
        <v>0</v>
      </c>
      <c r="H23" s="70">
        <v>0</v>
      </c>
      <c r="I23" s="65">
        <v>0</v>
      </c>
      <c r="J23" s="65">
        <v>0</v>
      </c>
    </row>
    <row r="24" spans="1:10" ht="15.75" x14ac:dyDescent="0.25">
      <c r="A24" s="142" t="s">
        <v>202</v>
      </c>
      <c r="B24" s="181" t="s">
        <v>205</v>
      </c>
      <c r="C24" s="146">
        <v>2024</v>
      </c>
      <c r="D24" s="29" t="s">
        <v>81</v>
      </c>
      <c r="E24" s="69">
        <f t="shared" ref="E24:E28" si="3">SUM(F24:J24)</f>
        <v>0</v>
      </c>
      <c r="F24" s="69">
        <f>SUM(F25:F28)</f>
        <v>0</v>
      </c>
      <c r="G24" s="69">
        <f t="shared" ref="G24:J24" si="4">SUM(G25:G28)</f>
        <v>0</v>
      </c>
      <c r="H24" s="69">
        <f t="shared" si="4"/>
        <v>0</v>
      </c>
      <c r="I24" s="69">
        <f t="shared" si="4"/>
        <v>0</v>
      </c>
      <c r="J24" s="69">
        <f t="shared" si="4"/>
        <v>0</v>
      </c>
    </row>
    <row r="25" spans="1:10" ht="15.75" x14ac:dyDescent="0.25">
      <c r="A25" s="184"/>
      <c r="B25" s="182"/>
      <c r="C25" s="185"/>
      <c r="D25" s="33" t="s">
        <v>184</v>
      </c>
      <c r="E25" s="69">
        <f t="shared" si="3"/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 ht="15.75" x14ac:dyDescent="0.25">
      <c r="A26" s="184"/>
      <c r="B26" s="182"/>
      <c r="C26" s="185"/>
      <c r="D26" s="33" t="s">
        <v>177</v>
      </c>
      <c r="E26" s="69">
        <f t="shared" si="3"/>
        <v>0</v>
      </c>
      <c r="F26" s="65">
        <v>0</v>
      </c>
      <c r="G26" s="65">
        <v>0</v>
      </c>
      <c r="H26" s="70">
        <v>0</v>
      </c>
      <c r="I26" s="65">
        <v>0</v>
      </c>
      <c r="J26" s="65">
        <v>0</v>
      </c>
    </row>
    <row r="27" spans="1:10" ht="15.75" x14ac:dyDescent="0.25">
      <c r="A27" s="184"/>
      <c r="B27" s="182"/>
      <c r="C27" s="185"/>
      <c r="D27" s="34" t="s">
        <v>86</v>
      </c>
      <c r="E27" s="69">
        <f t="shared" si="3"/>
        <v>0</v>
      </c>
      <c r="F27" s="65">
        <v>0</v>
      </c>
      <c r="G27" s="65">
        <v>0</v>
      </c>
      <c r="H27" s="70">
        <v>0</v>
      </c>
      <c r="I27" s="65">
        <v>0</v>
      </c>
      <c r="J27" s="65">
        <v>0</v>
      </c>
    </row>
    <row r="28" spans="1:10" ht="15.75" x14ac:dyDescent="0.25">
      <c r="A28" s="143"/>
      <c r="B28" s="183"/>
      <c r="C28" s="147"/>
      <c r="D28" s="33" t="s">
        <v>87</v>
      </c>
      <c r="E28" s="69">
        <f t="shared" si="3"/>
        <v>0</v>
      </c>
      <c r="F28" s="65">
        <v>0</v>
      </c>
      <c r="G28" s="65">
        <v>0</v>
      </c>
      <c r="H28" s="70">
        <v>0</v>
      </c>
      <c r="I28" s="65">
        <v>0</v>
      </c>
      <c r="J28" s="65">
        <v>0</v>
      </c>
    </row>
    <row r="29" spans="1:10" ht="15.75" x14ac:dyDescent="0.25">
      <c r="A29" s="186" t="s">
        <v>178</v>
      </c>
      <c r="B29" s="187"/>
      <c r="C29" s="187"/>
      <c r="D29" s="29" t="s">
        <v>179</v>
      </c>
      <c r="E29" s="69">
        <f>SUM(F29:J29)</f>
        <v>2857.2</v>
      </c>
      <c r="F29" s="69">
        <f>SUM(F30:F33)</f>
        <v>0</v>
      </c>
      <c r="G29" s="69">
        <f t="shared" ref="G29:J29" si="5">SUM(G30:G33)</f>
        <v>2857.2</v>
      </c>
      <c r="H29" s="69">
        <f t="shared" si="5"/>
        <v>0</v>
      </c>
      <c r="I29" s="69">
        <f t="shared" si="5"/>
        <v>0</v>
      </c>
      <c r="J29" s="69">
        <f t="shared" si="5"/>
        <v>0</v>
      </c>
    </row>
    <row r="30" spans="1:10" ht="15.75" x14ac:dyDescent="0.25">
      <c r="A30" s="188"/>
      <c r="B30" s="189"/>
      <c r="C30" s="189"/>
      <c r="D30" s="29" t="s">
        <v>184</v>
      </c>
      <c r="E30" s="69">
        <f>SUM(F30:J30)</f>
        <v>1960</v>
      </c>
      <c r="F30" s="69">
        <f>F15+F20+F25</f>
        <v>0</v>
      </c>
      <c r="G30" s="69">
        <f t="shared" ref="G30:J30" si="6">G15+G20+G25</f>
        <v>1960</v>
      </c>
      <c r="H30" s="69">
        <f t="shared" si="6"/>
        <v>0</v>
      </c>
      <c r="I30" s="69">
        <f t="shared" si="6"/>
        <v>0</v>
      </c>
      <c r="J30" s="69">
        <f t="shared" si="6"/>
        <v>0</v>
      </c>
    </row>
    <row r="31" spans="1:10" ht="15.75" x14ac:dyDescent="0.25">
      <c r="A31" s="188"/>
      <c r="B31" s="189"/>
      <c r="C31" s="189"/>
      <c r="D31" s="29" t="s">
        <v>177</v>
      </c>
      <c r="E31" s="69">
        <f t="shared" si="0"/>
        <v>40</v>
      </c>
      <c r="F31" s="69">
        <f t="shared" ref="F31:J31" si="7">F16+F21+F26</f>
        <v>0</v>
      </c>
      <c r="G31" s="69">
        <f t="shared" si="7"/>
        <v>40</v>
      </c>
      <c r="H31" s="69">
        <f t="shared" si="7"/>
        <v>0</v>
      </c>
      <c r="I31" s="69">
        <f t="shared" si="7"/>
        <v>0</v>
      </c>
      <c r="J31" s="69">
        <f t="shared" si="7"/>
        <v>0</v>
      </c>
    </row>
    <row r="32" spans="1:10" ht="15.75" x14ac:dyDescent="0.25">
      <c r="A32" s="188"/>
      <c r="B32" s="189"/>
      <c r="C32" s="189"/>
      <c r="D32" s="68" t="s">
        <v>86</v>
      </c>
      <c r="E32" s="69">
        <f t="shared" si="0"/>
        <v>848.6</v>
      </c>
      <c r="F32" s="69">
        <f t="shared" ref="F32:J32" si="8">F17+F22+F27</f>
        <v>0</v>
      </c>
      <c r="G32" s="69">
        <f t="shared" si="8"/>
        <v>848.6</v>
      </c>
      <c r="H32" s="69">
        <f t="shared" si="8"/>
        <v>0</v>
      </c>
      <c r="I32" s="69">
        <f t="shared" si="8"/>
        <v>0</v>
      </c>
      <c r="J32" s="69">
        <f t="shared" si="8"/>
        <v>0</v>
      </c>
    </row>
    <row r="33" spans="1:10" ht="15.75" x14ac:dyDescent="0.25">
      <c r="A33" s="190"/>
      <c r="B33" s="191"/>
      <c r="C33" s="191"/>
      <c r="D33" s="29" t="s">
        <v>87</v>
      </c>
      <c r="E33" s="69">
        <f>SUM(F33:J33)</f>
        <v>8.6</v>
      </c>
      <c r="F33" s="69">
        <f t="shared" ref="F33:J33" si="9">F18+F23+F28</f>
        <v>0</v>
      </c>
      <c r="G33" s="69">
        <f t="shared" si="9"/>
        <v>8.6</v>
      </c>
      <c r="H33" s="69">
        <f t="shared" si="9"/>
        <v>0</v>
      </c>
      <c r="I33" s="69">
        <f t="shared" si="9"/>
        <v>0</v>
      </c>
      <c r="J33" s="69">
        <f t="shared" si="9"/>
        <v>0</v>
      </c>
    </row>
    <row r="34" spans="1:10" ht="15.75" x14ac:dyDescent="0.25">
      <c r="A34" s="35" t="s">
        <v>18</v>
      </c>
      <c r="B34" s="193" t="s">
        <v>182</v>
      </c>
      <c r="C34" s="194"/>
      <c r="D34" s="194"/>
      <c r="E34" s="194"/>
      <c r="F34" s="194"/>
      <c r="G34" s="194"/>
      <c r="H34" s="194"/>
      <c r="I34" s="194"/>
      <c r="J34" s="195"/>
    </row>
    <row r="35" spans="1:10" ht="15.75" x14ac:dyDescent="0.25">
      <c r="A35" s="57" t="s">
        <v>78</v>
      </c>
      <c r="B35" s="61" t="s">
        <v>183</v>
      </c>
      <c r="C35" s="58" t="s">
        <v>91</v>
      </c>
      <c r="D35" s="112" t="s">
        <v>86</v>
      </c>
      <c r="E35" s="69">
        <f>SUM(F35:J35)</f>
        <v>2558.3000000000002</v>
      </c>
      <c r="F35" s="65">
        <v>548.29999999999995</v>
      </c>
      <c r="G35" s="65">
        <v>915</v>
      </c>
      <c r="H35" s="70">
        <v>365</v>
      </c>
      <c r="I35" s="65">
        <v>365</v>
      </c>
      <c r="J35" s="65">
        <v>365</v>
      </c>
    </row>
    <row r="36" spans="1:10" ht="17.45" customHeight="1" x14ac:dyDescent="0.25">
      <c r="A36" s="59" t="s">
        <v>88</v>
      </c>
      <c r="B36" s="61" t="s">
        <v>19</v>
      </c>
      <c r="C36" s="58" t="s">
        <v>91</v>
      </c>
      <c r="D36" s="113"/>
      <c r="E36" s="69">
        <f t="shared" ref="E36:E40" si="10">SUM(F36:J36)</f>
        <v>7879</v>
      </c>
      <c r="F36" s="71">
        <v>1922.8</v>
      </c>
      <c r="G36" s="71">
        <v>1732.2</v>
      </c>
      <c r="H36" s="70">
        <v>1408</v>
      </c>
      <c r="I36" s="71">
        <v>1408</v>
      </c>
      <c r="J36" s="71">
        <v>1408</v>
      </c>
    </row>
    <row r="37" spans="1:10" ht="17.45" customHeight="1" x14ac:dyDescent="0.25">
      <c r="A37" s="57" t="s">
        <v>92</v>
      </c>
      <c r="B37" s="36" t="s">
        <v>49</v>
      </c>
      <c r="C37" s="60" t="s">
        <v>91</v>
      </c>
      <c r="D37" s="113"/>
      <c r="E37" s="69">
        <f t="shared" si="10"/>
        <v>174</v>
      </c>
      <c r="F37" s="65">
        <v>16.100000000000001</v>
      </c>
      <c r="G37" s="65">
        <v>7.9</v>
      </c>
      <c r="H37" s="70">
        <v>50</v>
      </c>
      <c r="I37" s="65">
        <v>50</v>
      </c>
      <c r="J37" s="65">
        <v>50</v>
      </c>
    </row>
    <row r="38" spans="1:10" ht="31.5" x14ac:dyDescent="0.25">
      <c r="A38" s="57" t="s">
        <v>93</v>
      </c>
      <c r="B38" s="64" t="s">
        <v>80</v>
      </c>
      <c r="C38" s="58" t="s">
        <v>91</v>
      </c>
      <c r="D38" s="113"/>
      <c r="E38" s="69">
        <f t="shared" si="10"/>
        <v>1147.3</v>
      </c>
      <c r="F38" s="65">
        <v>20.5</v>
      </c>
      <c r="G38" s="65">
        <v>1.8</v>
      </c>
      <c r="H38" s="70">
        <v>375</v>
      </c>
      <c r="I38" s="65">
        <v>375</v>
      </c>
      <c r="J38" s="65">
        <v>375</v>
      </c>
    </row>
    <row r="39" spans="1:10" ht="31.5" x14ac:dyDescent="0.25">
      <c r="A39" s="57" t="s">
        <v>180</v>
      </c>
      <c r="B39" s="62" t="s">
        <v>57</v>
      </c>
      <c r="C39" s="33" t="s">
        <v>91</v>
      </c>
      <c r="D39" s="113"/>
      <c r="E39" s="69">
        <f t="shared" si="10"/>
        <v>0</v>
      </c>
      <c r="F39" s="71">
        <v>0</v>
      </c>
      <c r="G39" s="71">
        <v>0</v>
      </c>
      <c r="H39" s="70">
        <v>0</v>
      </c>
      <c r="I39" s="71">
        <v>0</v>
      </c>
      <c r="J39" s="71">
        <v>0</v>
      </c>
    </row>
    <row r="40" spans="1:10" ht="31.5" x14ac:dyDescent="0.25">
      <c r="A40" s="57" t="s">
        <v>181</v>
      </c>
      <c r="B40" s="62" t="s">
        <v>89</v>
      </c>
      <c r="C40" s="33" t="s">
        <v>91</v>
      </c>
      <c r="D40" s="114"/>
      <c r="E40" s="69">
        <f t="shared" si="10"/>
        <v>436.5</v>
      </c>
      <c r="F40" s="71">
        <v>286.5</v>
      </c>
      <c r="G40" s="71">
        <v>0</v>
      </c>
      <c r="H40" s="70">
        <v>50</v>
      </c>
      <c r="I40" s="71">
        <v>50</v>
      </c>
      <c r="J40" s="71">
        <v>50</v>
      </c>
    </row>
    <row r="41" spans="1:10" ht="15.75" x14ac:dyDescent="0.25">
      <c r="A41" s="148" t="s">
        <v>178</v>
      </c>
      <c r="B41" s="149"/>
      <c r="C41" s="192"/>
      <c r="D41" s="68" t="s">
        <v>86</v>
      </c>
      <c r="E41" s="69">
        <f t="shared" ref="E41:J41" si="11">SUM(E35:E40)</f>
        <v>12195.099999999999</v>
      </c>
      <c r="F41" s="69">
        <f t="shared" si="11"/>
        <v>2794.2</v>
      </c>
      <c r="G41" s="69">
        <f>SUM(G35:G40)</f>
        <v>2656.9</v>
      </c>
      <c r="H41" s="69">
        <f t="shared" si="11"/>
        <v>2248</v>
      </c>
      <c r="I41" s="69">
        <f t="shared" si="11"/>
        <v>2248</v>
      </c>
      <c r="J41" s="69">
        <f t="shared" si="11"/>
        <v>2248</v>
      </c>
    </row>
    <row r="42" spans="1:10" ht="15.75" x14ac:dyDescent="0.25">
      <c r="A42" s="35" t="s">
        <v>51</v>
      </c>
      <c r="B42" s="139" t="s">
        <v>84</v>
      </c>
      <c r="C42" s="140"/>
      <c r="D42" s="140"/>
      <c r="E42" s="140"/>
      <c r="F42" s="140"/>
      <c r="G42" s="140"/>
      <c r="H42" s="140"/>
      <c r="I42" s="140"/>
      <c r="J42" s="141"/>
    </row>
    <row r="43" spans="1:10" ht="63" x14ac:dyDescent="0.25">
      <c r="A43" s="57" t="s">
        <v>53</v>
      </c>
      <c r="B43" s="63" t="s">
        <v>90</v>
      </c>
      <c r="C43" s="75" t="s">
        <v>200</v>
      </c>
      <c r="D43" s="33" t="s">
        <v>177</v>
      </c>
      <c r="E43" s="72">
        <f t="shared" ref="E43:E66" si="12">SUM(F43:J43)</f>
        <v>8294.6</v>
      </c>
      <c r="F43" s="71">
        <v>1857.2</v>
      </c>
      <c r="G43" s="71">
        <v>2145.8000000000002</v>
      </c>
      <c r="H43" s="71">
        <v>2145.8000000000002</v>
      </c>
      <c r="I43" s="71">
        <v>2145.8000000000002</v>
      </c>
      <c r="J43" s="71">
        <v>0</v>
      </c>
    </row>
    <row r="44" spans="1:10" ht="15.75" x14ac:dyDescent="0.25">
      <c r="A44" s="148" t="s">
        <v>178</v>
      </c>
      <c r="B44" s="149"/>
      <c r="C44" s="149"/>
      <c r="D44" s="35" t="s">
        <v>179</v>
      </c>
      <c r="E44" s="72">
        <f>SUM(F44:J44)</f>
        <v>8294.6</v>
      </c>
      <c r="F44" s="69">
        <f>F43</f>
        <v>1857.2</v>
      </c>
      <c r="G44" s="69">
        <f>G43</f>
        <v>2145.8000000000002</v>
      </c>
      <c r="H44" s="73">
        <f>H43</f>
        <v>2145.8000000000002</v>
      </c>
      <c r="I44" s="73">
        <f>I43</f>
        <v>2145.8000000000002</v>
      </c>
      <c r="J44" s="72">
        <f>J43</f>
        <v>0</v>
      </c>
    </row>
    <row r="45" spans="1:10" ht="15.75" x14ac:dyDescent="0.25">
      <c r="A45" s="35" t="s">
        <v>56</v>
      </c>
      <c r="B45" s="139" t="s">
        <v>185</v>
      </c>
      <c r="C45" s="140"/>
      <c r="D45" s="140"/>
      <c r="E45" s="140"/>
      <c r="F45" s="140"/>
      <c r="G45" s="140"/>
      <c r="H45" s="140"/>
      <c r="I45" s="140"/>
      <c r="J45" s="141"/>
    </row>
    <row r="46" spans="1:10" ht="15.75" x14ac:dyDescent="0.25">
      <c r="A46" s="142" t="s">
        <v>58</v>
      </c>
      <c r="B46" s="144" t="s">
        <v>186</v>
      </c>
      <c r="C46" s="146" t="s">
        <v>201</v>
      </c>
      <c r="D46" s="33" t="s">
        <v>177</v>
      </c>
      <c r="E46" s="83">
        <f>SUM(F46:J46)</f>
        <v>1460.7</v>
      </c>
      <c r="F46" s="84">
        <v>1460.7</v>
      </c>
      <c r="G46" s="84">
        <v>0</v>
      </c>
      <c r="H46" s="71">
        <v>0</v>
      </c>
      <c r="I46" s="71">
        <v>0</v>
      </c>
      <c r="J46" s="71">
        <v>0</v>
      </c>
    </row>
    <row r="47" spans="1:10" ht="15.75" x14ac:dyDescent="0.25">
      <c r="A47" s="143"/>
      <c r="B47" s="145"/>
      <c r="C47" s="147"/>
      <c r="D47" s="33" t="s">
        <v>86</v>
      </c>
      <c r="E47" s="83">
        <f>SUM(F47:J47)</f>
        <v>62.5</v>
      </c>
      <c r="F47" s="84">
        <v>62.5</v>
      </c>
      <c r="G47" s="84">
        <v>0</v>
      </c>
      <c r="H47" s="71">
        <v>0</v>
      </c>
      <c r="I47" s="71">
        <v>0</v>
      </c>
      <c r="J47" s="71">
        <v>0</v>
      </c>
    </row>
    <row r="48" spans="1:10" ht="15.75" x14ac:dyDescent="0.25">
      <c r="A48" s="148" t="s">
        <v>178</v>
      </c>
      <c r="B48" s="149"/>
      <c r="C48" s="149"/>
      <c r="D48" s="35" t="s">
        <v>179</v>
      </c>
      <c r="E48" s="83">
        <f>SUM(F48:J48)</f>
        <v>1523.2</v>
      </c>
      <c r="F48" s="79">
        <f>F46+F47</f>
        <v>1523.2</v>
      </c>
      <c r="G48" s="79">
        <f t="shared" ref="G48:J48" si="13">G46+G47</f>
        <v>0</v>
      </c>
      <c r="H48" s="69">
        <f t="shared" si="13"/>
        <v>0</v>
      </c>
      <c r="I48" s="69">
        <f t="shared" si="13"/>
        <v>0</v>
      </c>
      <c r="J48" s="69">
        <f t="shared" si="13"/>
        <v>0</v>
      </c>
    </row>
    <row r="49" spans="1:11" ht="15.75" x14ac:dyDescent="0.25">
      <c r="A49" s="35" t="s">
        <v>28</v>
      </c>
      <c r="B49" s="162" t="s">
        <v>195</v>
      </c>
      <c r="C49" s="163"/>
      <c r="D49" s="163"/>
      <c r="E49" s="163"/>
      <c r="F49" s="163"/>
      <c r="G49" s="163"/>
      <c r="H49" s="163"/>
      <c r="I49" s="163"/>
      <c r="J49" s="164"/>
    </row>
    <row r="50" spans="1:11" ht="15.75" x14ac:dyDescent="0.25">
      <c r="A50" s="142" t="s">
        <v>29</v>
      </c>
      <c r="B50" s="150" t="s">
        <v>194</v>
      </c>
      <c r="C50" s="165">
        <v>2021</v>
      </c>
      <c r="D50" s="80" t="s">
        <v>177</v>
      </c>
      <c r="E50" s="79">
        <f>SUM(F50:J50)</f>
        <v>4173.5</v>
      </c>
      <c r="F50" s="81">
        <v>4173.5</v>
      </c>
      <c r="G50" s="65">
        <v>0</v>
      </c>
      <c r="H50" s="70">
        <v>0</v>
      </c>
      <c r="I50" s="65">
        <v>0</v>
      </c>
      <c r="J50" s="65">
        <v>0</v>
      </c>
    </row>
    <row r="51" spans="1:11" ht="29.45" customHeight="1" x14ac:dyDescent="0.25">
      <c r="A51" s="143"/>
      <c r="B51" s="151"/>
      <c r="C51" s="166"/>
      <c r="D51" s="82" t="s">
        <v>86</v>
      </c>
      <c r="E51" s="79">
        <f t="shared" ref="E51" si="14">SUM(F51:J51)</f>
        <v>463.7</v>
      </c>
      <c r="F51" s="81">
        <v>463.7</v>
      </c>
      <c r="G51" s="65">
        <v>0</v>
      </c>
      <c r="H51" s="70">
        <v>0</v>
      </c>
      <c r="I51" s="65">
        <v>0</v>
      </c>
      <c r="J51" s="65">
        <v>0</v>
      </c>
    </row>
    <row r="52" spans="1:11" ht="15.75" x14ac:dyDescent="0.25">
      <c r="A52" s="142" t="s">
        <v>61</v>
      </c>
      <c r="B52" s="150" t="s">
        <v>196</v>
      </c>
      <c r="C52" s="152">
        <v>2022</v>
      </c>
      <c r="D52" s="80" t="s">
        <v>177</v>
      </c>
      <c r="E52" s="79">
        <f>SUM(F52:J52)</f>
        <v>4539.3500000000004</v>
      </c>
      <c r="F52" s="81">
        <v>0</v>
      </c>
      <c r="G52" s="65">
        <v>4539.3500000000004</v>
      </c>
      <c r="H52" s="70">
        <v>0</v>
      </c>
      <c r="I52" s="65">
        <v>0</v>
      </c>
      <c r="J52" s="65">
        <v>0</v>
      </c>
      <c r="K52" s="66"/>
    </row>
    <row r="53" spans="1:11" ht="29.45" customHeight="1" x14ac:dyDescent="0.25">
      <c r="A53" s="143"/>
      <c r="B53" s="151"/>
      <c r="C53" s="152"/>
      <c r="D53" s="82" t="s">
        <v>86</v>
      </c>
      <c r="E53" s="79">
        <f t="shared" ref="E53" si="15">SUM(F53:J53)</f>
        <v>341.67</v>
      </c>
      <c r="F53" s="81">
        <v>0</v>
      </c>
      <c r="G53" s="65">
        <v>341.67</v>
      </c>
      <c r="H53" s="70">
        <v>0</v>
      </c>
      <c r="I53" s="65">
        <v>0</v>
      </c>
      <c r="J53" s="65">
        <v>0</v>
      </c>
      <c r="K53" s="87"/>
    </row>
    <row r="54" spans="1:11" ht="15.75" x14ac:dyDescent="0.25">
      <c r="A54" s="142" t="s">
        <v>61</v>
      </c>
      <c r="B54" s="150" t="s">
        <v>203</v>
      </c>
      <c r="C54" s="152" t="s">
        <v>206</v>
      </c>
      <c r="D54" s="80" t="s">
        <v>177</v>
      </c>
      <c r="E54" s="79">
        <f>SUM(F54:J54)</f>
        <v>0</v>
      </c>
      <c r="F54" s="81">
        <v>0</v>
      </c>
      <c r="G54" s="65">
        <v>0</v>
      </c>
      <c r="H54" s="70">
        <v>0</v>
      </c>
      <c r="I54" s="65">
        <v>0</v>
      </c>
      <c r="J54" s="65">
        <v>0</v>
      </c>
      <c r="K54" s="66"/>
    </row>
    <row r="55" spans="1:11" ht="29.45" customHeight="1" x14ac:dyDescent="0.25">
      <c r="A55" s="143"/>
      <c r="B55" s="151"/>
      <c r="C55" s="152"/>
      <c r="D55" s="82" t="s">
        <v>86</v>
      </c>
      <c r="E55" s="79">
        <f t="shared" ref="E55" si="16">SUM(F55:J55)</f>
        <v>8703.7999999999993</v>
      </c>
      <c r="F55" s="81">
        <v>0</v>
      </c>
      <c r="G55" s="65">
        <v>0</v>
      </c>
      <c r="H55" s="70">
        <v>4351.8999999999996</v>
      </c>
      <c r="I55" s="65">
        <v>4351.8999999999996</v>
      </c>
      <c r="J55" s="65">
        <v>0</v>
      </c>
      <c r="K55" s="87"/>
    </row>
    <row r="56" spans="1:11" ht="15.75" x14ac:dyDescent="0.25">
      <c r="A56" s="153" t="s">
        <v>178</v>
      </c>
      <c r="B56" s="154"/>
      <c r="C56" s="155"/>
      <c r="D56" s="35" t="s">
        <v>179</v>
      </c>
      <c r="E56" s="83">
        <f>SUM(F56:J56)</f>
        <v>18222.02</v>
      </c>
      <c r="F56" s="79">
        <f>F57+F58</f>
        <v>4637.2</v>
      </c>
      <c r="G56" s="79">
        <f t="shared" ref="G56:J56" si="17">G57+G58</f>
        <v>4881.0200000000004</v>
      </c>
      <c r="H56" s="79">
        <f t="shared" si="17"/>
        <v>4351.8999999999996</v>
      </c>
      <c r="I56" s="79">
        <f t="shared" si="17"/>
        <v>4351.8999999999996</v>
      </c>
      <c r="J56" s="79">
        <f t="shared" si="17"/>
        <v>0</v>
      </c>
    </row>
    <row r="57" spans="1:11" ht="15.75" x14ac:dyDescent="0.25">
      <c r="A57" s="156"/>
      <c r="B57" s="157"/>
      <c r="C57" s="158"/>
      <c r="D57" s="29" t="s">
        <v>177</v>
      </c>
      <c r="E57" s="83">
        <f t="shared" ref="E57:E58" si="18">SUM(F57:J57)</f>
        <v>8712.85</v>
      </c>
      <c r="F57" s="69">
        <f>F50+F52</f>
        <v>4173.5</v>
      </c>
      <c r="G57" s="69">
        <f>G50+G52</f>
        <v>4539.3500000000004</v>
      </c>
      <c r="H57" s="69">
        <f>H50+H52+H54</f>
        <v>0</v>
      </c>
      <c r="I57" s="69">
        <f t="shared" ref="I57:J57" si="19">I50+I52+I54</f>
        <v>0</v>
      </c>
      <c r="J57" s="69">
        <f t="shared" si="19"/>
        <v>0</v>
      </c>
    </row>
    <row r="58" spans="1:11" ht="15.75" x14ac:dyDescent="0.25">
      <c r="A58" s="159"/>
      <c r="B58" s="160"/>
      <c r="C58" s="161"/>
      <c r="D58" s="68" t="s">
        <v>86</v>
      </c>
      <c r="E58" s="83">
        <f t="shared" si="18"/>
        <v>9509.1699999999983</v>
      </c>
      <c r="F58" s="69">
        <f>F51+F53</f>
        <v>463.7</v>
      </c>
      <c r="G58" s="69">
        <f>G51+G53</f>
        <v>341.67</v>
      </c>
      <c r="H58" s="69">
        <f>H51+H53+H55</f>
        <v>4351.8999999999996</v>
      </c>
      <c r="I58" s="69">
        <f t="shared" ref="I58:J58" si="20">I51+I53+I55</f>
        <v>4351.8999999999996</v>
      </c>
      <c r="J58" s="69">
        <f t="shared" si="20"/>
        <v>0</v>
      </c>
      <c r="K58" s="86"/>
    </row>
    <row r="59" spans="1:11" ht="15.75" x14ac:dyDescent="0.25">
      <c r="A59" s="35" t="s">
        <v>38</v>
      </c>
      <c r="B59" s="139" t="s">
        <v>197</v>
      </c>
      <c r="C59" s="140"/>
      <c r="D59" s="140"/>
      <c r="E59" s="140"/>
      <c r="F59" s="140"/>
      <c r="G59" s="140"/>
      <c r="H59" s="140"/>
      <c r="I59" s="140"/>
      <c r="J59" s="141"/>
    </row>
    <row r="60" spans="1:11" ht="15.75" x14ac:dyDescent="0.25">
      <c r="A60" s="142" t="s">
        <v>40</v>
      </c>
      <c r="B60" s="144" t="s">
        <v>198</v>
      </c>
      <c r="C60" s="146">
        <v>2022</v>
      </c>
      <c r="D60" s="33" t="s">
        <v>177</v>
      </c>
      <c r="E60" s="83">
        <f>SUM(F60:J60)</f>
        <v>7059</v>
      </c>
      <c r="F60" s="84">
        <v>0</v>
      </c>
      <c r="G60" s="84">
        <v>7059</v>
      </c>
      <c r="H60" s="71">
        <v>0</v>
      </c>
      <c r="I60" s="71">
        <v>0</v>
      </c>
      <c r="J60" s="71">
        <v>0</v>
      </c>
    </row>
    <row r="61" spans="1:11" ht="15.75" x14ac:dyDescent="0.25">
      <c r="A61" s="143"/>
      <c r="B61" s="145"/>
      <c r="C61" s="147"/>
      <c r="D61" s="33" t="s">
        <v>86</v>
      </c>
      <c r="E61" s="83">
        <f>SUM(F61:J61)</f>
        <v>0</v>
      </c>
      <c r="F61" s="84">
        <v>0</v>
      </c>
      <c r="G61" s="84">
        <v>0</v>
      </c>
      <c r="H61" s="71">
        <v>0</v>
      </c>
      <c r="I61" s="71">
        <v>0</v>
      </c>
      <c r="J61" s="71">
        <v>0</v>
      </c>
      <c r="K61" s="66"/>
    </row>
    <row r="62" spans="1:11" ht="15.75" x14ac:dyDescent="0.25">
      <c r="A62" s="148" t="s">
        <v>178</v>
      </c>
      <c r="B62" s="149"/>
      <c r="C62" s="149"/>
      <c r="D62" s="35" t="s">
        <v>179</v>
      </c>
      <c r="E62" s="83">
        <f>SUM(F62:J62)</f>
        <v>7059</v>
      </c>
      <c r="F62" s="79">
        <f>F60+F61</f>
        <v>0</v>
      </c>
      <c r="G62" s="79">
        <f t="shared" ref="G62:J62" si="21">G60+G61</f>
        <v>7059</v>
      </c>
      <c r="H62" s="69">
        <f t="shared" si="21"/>
        <v>0</v>
      </c>
      <c r="I62" s="69">
        <f t="shared" si="21"/>
        <v>0</v>
      </c>
      <c r="J62" s="69">
        <f t="shared" si="21"/>
        <v>0</v>
      </c>
    </row>
    <row r="63" spans="1:11" ht="17.100000000000001" customHeight="1" x14ac:dyDescent="0.25">
      <c r="A63" s="170" t="s">
        <v>85</v>
      </c>
      <c r="B63" s="171"/>
      <c r="C63" s="172"/>
      <c r="D63" s="29" t="s">
        <v>179</v>
      </c>
      <c r="E63" s="72">
        <f>SUM(F63:J63)</f>
        <v>50151.119999999995</v>
      </c>
      <c r="F63" s="74">
        <f>SUM(F64:F67)</f>
        <v>10811.8</v>
      </c>
      <c r="G63" s="74">
        <f t="shared" ref="G63:J63" si="22">SUM(G64:G67)</f>
        <v>19599.919999999998</v>
      </c>
      <c r="H63" s="74">
        <f t="shared" si="22"/>
        <v>8745.7000000000007</v>
      </c>
      <c r="I63" s="74">
        <f t="shared" si="22"/>
        <v>8745.7000000000007</v>
      </c>
      <c r="J63" s="74">
        <f t="shared" si="22"/>
        <v>2248</v>
      </c>
    </row>
    <row r="64" spans="1:11" ht="15.75" x14ac:dyDescent="0.25">
      <c r="A64" s="173"/>
      <c r="B64" s="174"/>
      <c r="C64" s="175"/>
      <c r="D64" s="29" t="s">
        <v>184</v>
      </c>
      <c r="E64" s="72">
        <f t="shared" si="12"/>
        <v>1960</v>
      </c>
      <c r="F64" s="74">
        <f>F30</f>
        <v>0</v>
      </c>
      <c r="G64" s="74">
        <f>G30</f>
        <v>1960</v>
      </c>
      <c r="H64" s="74">
        <f>H30</f>
        <v>0</v>
      </c>
      <c r="I64" s="74">
        <f>I30</f>
        <v>0</v>
      </c>
      <c r="J64" s="74">
        <f>J30</f>
        <v>0</v>
      </c>
    </row>
    <row r="65" spans="1:10" ht="15" customHeight="1" x14ac:dyDescent="0.25">
      <c r="A65" s="173"/>
      <c r="B65" s="174"/>
      <c r="C65" s="175"/>
      <c r="D65" s="29" t="s">
        <v>177</v>
      </c>
      <c r="E65" s="72">
        <f t="shared" si="12"/>
        <v>25567.15</v>
      </c>
      <c r="F65" s="74">
        <f>F43+F31+F46+F57+F60</f>
        <v>7491.4</v>
      </c>
      <c r="G65" s="74">
        <f>G43+G31+G46+G52+G60</f>
        <v>13784.150000000001</v>
      </c>
      <c r="H65" s="74">
        <f>H43+H31+H46+H52+H60</f>
        <v>2145.8000000000002</v>
      </c>
      <c r="I65" s="74">
        <f>I43+I31+I46+I52+I60</f>
        <v>2145.8000000000002</v>
      </c>
      <c r="J65" s="74">
        <f>J43+J31+J46+J52+J60</f>
        <v>0</v>
      </c>
    </row>
    <row r="66" spans="1:10" ht="15.6" customHeight="1" x14ac:dyDescent="0.25">
      <c r="A66" s="173"/>
      <c r="B66" s="174"/>
      <c r="C66" s="175"/>
      <c r="D66" s="68" t="s">
        <v>86</v>
      </c>
      <c r="E66" s="72">
        <f t="shared" si="12"/>
        <v>22615.37</v>
      </c>
      <c r="F66" s="74">
        <f>F32+F41+F47+F58+F61</f>
        <v>3320.3999999999996</v>
      </c>
      <c r="G66" s="74">
        <f>G32+G41+G47+G58+G61</f>
        <v>3847.17</v>
      </c>
      <c r="H66" s="74">
        <f>H32+H41+H47+H58+H61</f>
        <v>6599.9</v>
      </c>
      <c r="I66" s="74">
        <f>I32+I41+I47+I58+I61</f>
        <v>6599.9</v>
      </c>
      <c r="J66" s="74">
        <f>J32+J41+J47+J58+J61</f>
        <v>2248</v>
      </c>
    </row>
    <row r="67" spans="1:10" ht="15.75" x14ac:dyDescent="0.25">
      <c r="A67" s="176"/>
      <c r="B67" s="177"/>
      <c r="C67" s="178"/>
      <c r="D67" s="29" t="s">
        <v>87</v>
      </c>
      <c r="E67" s="72">
        <f>SUM(F67:J67)</f>
        <v>8.6</v>
      </c>
      <c r="F67" s="74">
        <f>F33</f>
        <v>0</v>
      </c>
      <c r="G67" s="74">
        <f>G33</f>
        <v>8.6</v>
      </c>
      <c r="H67" s="74">
        <f t="shared" ref="H67:J67" si="23">H33</f>
        <v>0</v>
      </c>
      <c r="I67" s="74">
        <f t="shared" si="23"/>
        <v>0</v>
      </c>
      <c r="J67" s="74">
        <f t="shared" si="23"/>
        <v>0</v>
      </c>
    </row>
    <row r="68" spans="1:10" x14ac:dyDescent="0.25">
      <c r="E68" s="66"/>
      <c r="F68" s="67"/>
      <c r="G68" s="67"/>
      <c r="H68" s="67"/>
      <c r="I68" s="67"/>
      <c r="J68" s="67"/>
    </row>
    <row r="69" spans="1:10" x14ac:dyDescent="0.25">
      <c r="A69" s="167" t="s">
        <v>190</v>
      </c>
      <c r="B69" s="167"/>
      <c r="C69" s="167"/>
      <c r="D69" s="167"/>
      <c r="E69" s="167"/>
      <c r="F69" s="167"/>
      <c r="G69" s="167"/>
      <c r="H69" s="167"/>
      <c r="I69" s="167"/>
      <c r="J69" s="167"/>
    </row>
    <row r="71" spans="1:10" x14ac:dyDescent="0.25">
      <c r="F71" s="66"/>
    </row>
  </sheetData>
  <mergeCells count="51">
    <mergeCell ref="D35:D40"/>
    <mergeCell ref="A41:C41"/>
    <mergeCell ref="B42:J42"/>
    <mergeCell ref="A44:C44"/>
    <mergeCell ref="B34:J34"/>
    <mergeCell ref="A19:A23"/>
    <mergeCell ref="C19:C23"/>
    <mergeCell ref="A29:C33"/>
    <mergeCell ref="B14:B18"/>
    <mergeCell ref="A14:A18"/>
    <mergeCell ref="C14:C18"/>
    <mergeCell ref="A24:A28"/>
    <mergeCell ref="B24:B28"/>
    <mergeCell ref="C24:C28"/>
    <mergeCell ref="D11:D12"/>
    <mergeCell ref="C11:C12"/>
    <mergeCell ref="E11:J11"/>
    <mergeCell ref="B13:J13"/>
    <mergeCell ref="B19:B23"/>
    <mergeCell ref="A69:J69"/>
    <mergeCell ref="H2:J2"/>
    <mergeCell ref="H1:J1"/>
    <mergeCell ref="H3:J3"/>
    <mergeCell ref="H4:J4"/>
    <mergeCell ref="H5:J5"/>
    <mergeCell ref="A63:C67"/>
    <mergeCell ref="B45:J45"/>
    <mergeCell ref="A48:C48"/>
    <mergeCell ref="A46:A47"/>
    <mergeCell ref="B46:B47"/>
    <mergeCell ref="C46:C47"/>
    <mergeCell ref="A8:J8"/>
    <mergeCell ref="A9:J9"/>
    <mergeCell ref="A11:A12"/>
    <mergeCell ref="B11:B12"/>
    <mergeCell ref="A52:A53"/>
    <mergeCell ref="B52:B53"/>
    <mergeCell ref="C52:C53"/>
    <mergeCell ref="A56:C58"/>
    <mergeCell ref="B49:J49"/>
    <mergeCell ref="A50:A51"/>
    <mergeCell ref="C50:C51"/>
    <mergeCell ref="B50:B51"/>
    <mergeCell ref="A54:A55"/>
    <mergeCell ref="B54:B55"/>
    <mergeCell ref="C54:C55"/>
    <mergeCell ref="B59:J59"/>
    <mergeCell ref="A60:A61"/>
    <mergeCell ref="B60:B61"/>
    <mergeCell ref="C60:C61"/>
    <mergeCell ref="A62:C62"/>
  </mergeCells>
  <printOptions horizontalCentered="1"/>
  <pageMargins left="0.43307086614173229" right="0.23622047244094491" top="0.74803149606299213" bottom="0.55118110236220474" header="0.31496062992125984" footer="0.31496062992125984"/>
  <pageSetup paperSize="9" scale="79" fitToHeight="0" orientation="landscape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2022-09-07T05:09:24Z</dcterms:modified>
</cp:coreProperties>
</file>