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definedNames>
    <definedName name="_xlnm.Print_Area" localSheetId="0">Лист1!$A$1:$K$51</definedName>
  </definedNames>
  <calcPr calcId="145621"/>
</workbook>
</file>

<file path=xl/calcChain.xml><?xml version="1.0" encoding="utf-8"?>
<calcChain xmlns="http://schemas.openxmlformats.org/spreadsheetml/2006/main">
  <c r="K50" i="1" l="1"/>
  <c r="I50" i="1"/>
  <c r="G44" i="1"/>
  <c r="G43" i="1"/>
  <c r="G42" i="1" s="1"/>
  <c r="K42" i="1"/>
  <c r="K49" i="1" s="1"/>
  <c r="J42" i="1"/>
  <c r="J49" i="1" s="1"/>
  <c r="I42" i="1"/>
  <c r="I49" i="1" s="1"/>
  <c r="H42" i="1"/>
  <c r="H49" i="1" s="1"/>
  <c r="G49" i="1" s="1"/>
  <c r="G40" i="1"/>
  <c r="G39" i="1"/>
  <c r="G38" i="1"/>
  <c r="G37" i="1"/>
  <c r="G36" i="1"/>
  <c r="G35" i="1"/>
  <c r="G34" i="1"/>
  <c r="G33" i="1" s="1"/>
  <c r="K33" i="1"/>
  <c r="J33" i="1"/>
  <c r="J50" i="1" s="1"/>
  <c r="I33" i="1"/>
  <c r="H33" i="1"/>
  <c r="H50" i="1" s="1"/>
  <c r="G50" i="1" s="1"/>
  <c r="G32" i="1"/>
  <c r="G31" i="1"/>
  <c r="G30" i="1"/>
  <c r="G29" i="1"/>
  <c r="G28" i="1"/>
  <c r="G27" i="1"/>
  <c r="G26" i="1"/>
  <c r="G25" i="1"/>
  <c r="K24" i="1"/>
  <c r="K48" i="1" s="1"/>
  <c r="J24" i="1"/>
  <c r="J48" i="1" s="1"/>
  <c r="I24" i="1"/>
  <c r="I48" i="1" s="1"/>
  <c r="H24" i="1"/>
  <c r="H48" i="1" s="1"/>
  <c r="G24" i="1"/>
  <c r="G23" i="1"/>
  <c r="G22" i="1"/>
  <c r="G21" i="1" s="1"/>
  <c r="G20" i="1" s="1"/>
  <c r="K21" i="1"/>
  <c r="K47" i="1" s="1"/>
  <c r="J21" i="1"/>
  <c r="J20" i="1" s="1"/>
  <c r="I21" i="1"/>
  <c r="I47" i="1" s="1"/>
  <c r="H21" i="1"/>
  <c r="H47" i="1" s="1"/>
  <c r="K20" i="1"/>
  <c r="K45" i="1" s="1"/>
  <c r="I20" i="1"/>
  <c r="I45" i="1" s="1"/>
  <c r="G16" i="1"/>
  <c r="G15" i="1"/>
  <c r="G13" i="1" s="1"/>
  <c r="G14" i="1"/>
  <c r="J13" i="1"/>
  <c r="J45" i="1" s="1"/>
  <c r="I13" i="1"/>
  <c r="H13" i="1"/>
  <c r="G48" i="1" l="1"/>
  <c r="J47" i="1"/>
  <c r="G47" i="1" s="1"/>
  <c r="H20" i="1"/>
  <c r="H45" i="1" s="1"/>
  <c r="G45" i="1" s="1"/>
</calcChain>
</file>

<file path=xl/sharedStrings.xml><?xml version="1.0" encoding="utf-8"?>
<sst xmlns="http://schemas.openxmlformats.org/spreadsheetml/2006/main" count="121" uniqueCount="79">
  <si>
    <t>Срок реализации</t>
  </si>
  <si>
    <t>Потребность в финансовых средствах, тыс. руб.</t>
  </si>
  <si>
    <t>Всего</t>
  </si>
  <si>
    <t>1.1.</t>
  </si>
  <si>
    <t>Прекращение закупок товаров, работ, услуг низкого класса эффективности</t>
  </si>
  <si>
    <t>1.2.</t>
  </si>
  <si>
    <t>Нормирование и установление обоснованных лимитов потребления энергетических ресурсов</t>
  </si>
  <si>
    <t>Управление спорта и туризма администрации Омсукчанского городского округа</t>
  </si>
  <si>
    <t>Управление образования администрации Омсукчанского городского округа</t>
  </si>
  <si>
    <t>МБДОУ «Детский сад п. Омсукчан»</t>
  </si>
  <si>
    <t>№ п/п</t>
  </si>
  <si>
    <t>Источник финансирования</t>
  </si>
  <si>
    <t xml:space="preserve">Наименование мероприятия </t>
  </si>
  <si>
    <t>Ответственный исполнитель</t>
  </si>
  <si>
    <t>1.3.</t>
  </si>
  <si>
    <t>1.</t>
  </si>
  <si>
    <t> Основное мероприятие "Организационные и нормативно-правовые мероприятия"</t>
  </si>
  <si>
    <t>Основное мероприятие "Мероприятия по энергосбережению и  повышению энергоэффективности в муниципальных учреждениях"</t>
  </si>
  <si>
    <t>Итого:</t>
  </si>
  <si>
    <t>Администрация ОГО</t>
  </si>
  <si>
    <t>ВСЕГО:</t>
  </si>
  <si>
    <t>2.</t>
  </si>
  <si>
    <t>2.2.</t>
  </si>
  <si>
    <t>ВСЕГО по мероприятиям Подпрограммы</t>
  </si>
  <si>
    <t>в том числе:</t>
  </si>
  <si>
    <t>Исполнитель</t>
  </si>
  <si>
    <t xml:space="preserve">Программные мероприятия муниципальной программы </t>
  </si>
  <si>
    <t>1.4.</t>
  </si>
  <si>
    <t>1.5.</t>
  </si>
  <si>
    <t>2.3.</t>
  </si>
  <si>
    <t>МБОУ «СОШ п. Омсукчан»</t>
  </si>
  <si>
    <t>2.2.1.</t>
  </si>
  <si>
    <t>Поверка и (или) замена счетчиков электроэнергии</t>
  </si>
  <si>
    <t>2.2.3.</t>
  </si>
  <si>
    <t>Поверка и (или) замена счетчиков по учету теплоснабжения</t>
  </si>
  <si>
    <t>2.3.1.</t>
  </si>
  <si>
    <t>Поверка и (или) замена счетчиков по учету горячего и холодного водоснабжения</t>
  </si>
  <si>
    <t>1.6.</t>
  </si>
  <si>
    <t>в рамках текущего финансирования</t>
  </si>
  <si>
    <t>Управления АОГО</t>
  </si>
  <si>
    <t>Управление спорта и туризма АОГО</t>
  </si>
  <si>
    <t>Управление образования АОГО</t>
  </si>
  <si>
    <t>бюджет ОГО</t>
  </si>
  <si>
    <t>Регулировка прилегания окон ПВХ, замена треснувших окон</t>
  </si>
  <si>
    <t>2.1.</t>
  </si>
  <si>
    <t>Управление культуры, социальной и молодежной политии АОГО</t>
  </si>
  <si>
    <t>МКУК "ЦДиНТ ОГО"</t>
  </si>
  <si>
    <t>2021-2024</t>
  </si>
  <si>
    <t>МКУ "Редакция газеты "Омсукчанские вести"</t>
  </si>
  <si>
    <t>МБДОУ «Детский сад п. Дукат»</t>
  </si>
  <si>
    <t>Администрация Омсукчанского городского округа</t>
  </si>
  <si>
    <t>МБОУ «ООШ п. Омсукчан»</t>
  </si>
  <si>
    <t>Управление культуры, социальной и молодежной политии администрации Омсукчанского городского округа</t>
  </si>
  <si>
    <t>2.1.1</t>
  </si>
  <si>
    <t xml:space="preserve">"Энергосбережение и повышение энергетической эффективности в  Омсукчанском городском округе" </t>
  </si>
  <si>
    <t>Поверка работы приборов учета и состояния водопроводной и отопительной системы, своевременное устранение неполадок</t>
  </si>
  <si>
    <t>Соблюдение графика проверки приборов учета энергоресурсов</t>
  </si>
  <si>
    <t>МБОУ ДО "ДШИ ОГО"</t>
  </si>
  <si>
    <t>МБУ "СШ п. Омсукчан"</t>
  </si>
  <si>
    <t>МКУК "ЦБС ОГО"</t>
  </si>
  <si>
    <t>Мероприятия в учреждениях физической культуры и спорта</t>
  </si>
  <si>
    <t>Мероприятия в учреждениях культуры</t>
  </si>
  <si>
    <t xml:space="preserve">Мероприятия в образовательных учреждениях </t>
  </si>
  <si>
    <t>2.1.2.</t>
  </si>
  <si>
    <t>2.2.2.</t>
  </si>
  <si>
    <t>2.3.2.</t>
  </si>
  <si>
    <t>2.3.3.</t>
  </si>
  <si>
    <t>2.4.</t>
  </si>
  <si>
    <t>Мероприятия в администрации Омсукчанского городского округа</t>
  </si>
  <si>
    <t>2.4.1.</t>
  </si>
  <si>
    <t>2.4.2.</t>
  </si>
  <si>
    <t>Ежегодное предоставление энергетических деклараций всех зданий и сооружений органов местного самоуправления, муниципальных учреждений в уполномоченный орган исполнительной власти в срок, установленный законодательством</t>
  </si>
  <si>
    <t>Информирование потребителей о способах экономии энергетических ресурсов и повышении энергетитической эффективности</t>
  </si>
  <si>
    <t xml:space="preserve">                 к постановлению</t>
  </si>
  <si>
    <t xml:space="preserve">                 Приложение </t>
  </si>
  <si>
    <t xml:space="preserve">                 городского округа от 11.05.2022 № 280</t>
  </si>
  <si>
    <t xml:space="preserve">                 администрации Омсукчанского </t>
  </si>
  <si>
    <t>2.3.4.</t>
  </si>
  <si>
    <t xml:space="preserve">Замена ламп накаливания на энергосберегающие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</si>
</sst>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topLeftCell="A37" zoomScaleNormal="100" zoomScaleSheetLayoutView="100" workbookViewId="0">
      <selection activeCell="G41" sqref="G41"/>
    </sheetView>
  </sheetViews>
  <sheetFormatPr defaultRowHeight="15" x14ac:dyDescent="0.25"/>
  <cols>
    <col min="1" max="1" width="6.85546875" customWidth="1"/>
    <col min="2" max="2" width="34.28515625" customWidth="1"/>
    <col min="3" max="3" width="9" customWidth="1"/>
    <col min="4" max="5" width="16" customWidth="1"/>
    <col min="6" max="6" width="10.5703125" customWidth="1"/>
    <col min="7" max="7" width="7" customWidth="1"/>
    <col min="8" max="8" width="7.140625" customWidth="1"/>
    <col min="9" max="9" width="7" customWidth="1"/>
    <col min="10" max="10" width="6" customWidth="1"/>
    <col min="11" max="11" width="6.85546875" customWidth="1"/>
  </cols>
  <sheetData>
    <row r="1" spans="1:11" ht="15.75" x14ac:dyDescent="0.25">
      <c r="E1" s="56" t="s">
        <v>74</v>
      </c>
      <c r="F1" s="56"/>
      <c r="G1" s="56"/>
      <c r="H1" s="21"/>
      <c r="I1" s="21"/>
      <c r="J1" s="21"/>
      <c r="K1" s="21"/>
    </row>
    <row r="2" spans="1:11" ht="15.75" x14ac:dyDescent="0.25">
      <c r="E2" s="56" t="s">
        <v>73</v>
      </c>
      <c r="F2" s="56"/>
      <c r="G2" s="56"/>
      <c r="H2" s="56"/>
      <c r="I2" s="56"/>
      <c r="J2" s="21"/>
      <c r="K2" s="21"/>
    </row>
    <row r="3" spans="1:11" ht="15.75" x14ac:dyDescent="0.25">
      <c r="E3" s="57" t="s">
        <v>76</v>
      </c>
      <c r="F3" s="57"/>
      <c r="G3" s="57"/>
      <c r="H3" s="57"/>
      <c r="I3" s="57"/>
      <c r="J3" s="57"/>
      <c r="K3" s="57"/>
    </row>
    <row r="4" spans="1:11" ht="15.75" x14ac:dyDescent="0.25">
      <c r="E4" s="57" t="s">
        <v>75</v>
      </c>
      <c r="F4" s="57"/>
      <c r="G4" s="57"/>
      <c r="H4" s="57"/>
      <c r="I4" s="57"/>
      <c r="J4" s="57"/>
      <c r="K4" s="57"/>
    </row>
    <row r="5" spans="1:11" ht="15.75" x14ac:dyDescent="0.25">
      <c r="K5" s="4"/>
    </row>
    <row r="7" spans="1:11" ht="15.75" x14ac:dyDescent="0.25">
      <c r="A7" s="39" t="s">
        <v>26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5.75" x14ac:dyDescent="0.25">
      <c r="A8" s="39" t="s">
        <v>54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75" x14ac:dyDescent="0.25">
      <c r="A9" s="2"/>
      <c r="B9" s="2"/>
      <c r="C9" s="3"/>
      <c r="D9" s="3"/>
      <c r="E9" s="3"/>
      <c r="F9" s="2"/>
      <c r="G9" s="2"/>
      <c r="H9" s="2"/>
      <c r="I9" s="2"/>
      <c r="J9" s="2"/>
    </row>
    <row r="10" spans="1:11" ht="29.25" customHeight="1" x14ac:dyDescent="0.25">
      <c r="A10" s="46" t="s">
        <v>10</v>
      </c>
      <c r="B10" s="47" t="s">
        <v>12</v>
      </c>
      <c r="C10" s="34" t="s">
        <v>0</v>
      </c>
      <c r="D10" s="34" t="s">
        <v>13</v>
      </c>
      <c r="E10" s="34" t="s">
        <v>25</v>
      </c>
      <c r="F10" s="47" t="s">
        <v>11</v>
      </c>
      <c r="G10" s="40" t="s">
        <v>1</v>
      </c>
      <c r="H10" s="41"/>
      <c r="I10" s="41"/>
      <c r="J10" s="41"/>
      <c r="K10" s="42"/>
    </row>
    <row r="11" spans="1:11" ht="22.5" customHeight="1" x14ac:dyDescent="0.25">
      <c r="A11" s="35"/>
      <c r="B11" s="47"/>
      <c r="C11" s="35"/>
      <c r="D11" s="35"/>
      <c r="E11" s="35"/>
      <c r="F11" s="47"/>
      <c r="G11" s="28" t="s">
        <v>2</v>
      </c>
      <c r="H11" s="28">
        <v>2021</v>
      </c>
      <c r="I11" s="28">
        <v>2022</v>
      </c>
      <c r="J11" s="28">
        <v>2023</v>
      </c>
      <c r="K11" s="28">
        <v>2024</v>
      </c>
    </row>
    <row r="12" spans="1:11" x14ac:dyDescent="0.2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18">
        <v>11</v>
      </c>
    </row>
    <row r="13" spans="1:11" ht="29.25" customHeight="1" x14ac:dyDescent="0.25">
      <c r="A13" s="8" t="s">
        <v>15</v>
      </c>
      <c r="B13" s="43" t="s">
        <v>16</v>
      </c>
      <c r="C13" s="44"/>
      <c r="D13" s="44"/>
      <c r="E13" s="45"/>
      <c r="F13" s="26" t="s">
        <v>20</v>
      </c>
      <c r="G13" s="1">
        <f>SUM(G14:G16)</f>
        <v>0</v>
      </c>
      <c r="H13" s="1">
        <f t="shared" ref="H13:J13" si="0">SUM(H14:H16)</f>
        <v>0</v>
      </c>
      <c r="I13" s="1">
        <f t="shared" si="0"/>
        <v>0</v>
      </c>
      <c r="J13" s="1">
        <f t="shared" si="0"/>
        <v>0</v>
      </c>
      <c r="K13" s="9">
        <v>0</v>
      </c>
    </row>
    <row r="14" spans="1:11" ht="56.45" customHeight="1" x14ac:dyDescent="0.25">
      <c r="A14" s="25" t="s">
        <v>3</v>
      </c>
      <c r="B14" s="10" t="s">
        <v>4</v>
      </c>
      <c r="C14" s="36" t="s">
        <v>47</v>
      </c>
      <c r="D14" s="33" t="s">
        <v>39</v>
      </c>
      <c r="E14" s="33" t="s">
        <v>39</v>
      </c>
      <c r="F14" s="36" t="s">
        <v>38</v>
      </c>
      <c r="G14" s="25">
        <f>SUM(H14:J14)</f>
        <v>0</v>
      </c>
      <c r="H14" s="25">
        <v>0</v>
      </c>
      <c r="I14" s="25">
        <v>0</v>
      </c>
      <c r="J14" s="25">
        <v>0</v>
      </c>
      <c r="K14" s="9">
        <v>0</v>
      </c>
    </row>
    <row r="15" spans="1:11" ht="146.85" customHeight="1" x14ac:dyDescent="0.25">
      <c r="A15" s="25" t="s">
        <v>5</v>
      </c>
      <c r="B15" s="11" t="s">
        <v>71</v>
      </c>
      <c r="C15" s="37"/>
      <c r="D15" s="33"/>
      <c r="E15" s="33"/>
      <c r="F15" s="37"/>
      <c r="G15" s="25">
        <f t="shared" ref="G15:G16" si="1">SUM(H15:J15)</f>
        <v>0</v>
      </c>
      <c r="H15" s="25">
        <v>0</v>
      </c>
      <c r="I15" s="25">
        <v>0</v>
      </c>
      <c r="J15" s="25">
        <v>0</v>
      </c>
      <c r="K15" s="9">
        <v>0</v>
      </c>
    </row>
    <row r="16" spans="1:11" ht="67.349999999999994" customHeight="1" x14ac:dyDescent="0.25">
      <c r="A16" s="25" t="s">
        <v>14</v>
      </c>
      <c r="B16" s="19" t="s">
        <v>6</v>
      </c>
      <c r="C16" s="37"/>
      <c r="D16" s="25" t="s">
        <v>19</v>
      </c>
      <c r="E16" s="25" t="s">
        <v>19</v>
      </c>
      <c r="F16" s="37"/>
      <c r="G16" s="25">
        <f t="shared" si="1"/>
        <v>0</v>
      </c>
      <c r="H16" s="25">
        <v>0</v>
      </c>
      <c r="I16" s="25">
        <v>0</v>
      </c>
      <c r="J16" s="25">
        <v>0</v>
      </c>
      <c r="K16" s="9">
        <v>0</v>
      </c>
    </row>
    <row r="17" spans="1:11" ht="81.599999999999994" customHeight="1" x14ac:dyDescent="0.25">
      <c r="A17" s="25" t="s">
        <v>27</v>
      </c>
      <c r="B17" s="20" t="s">
        <v>55</v>
      </c>
      <c r="C17" s="37"/>
      <c r="D17" s="25" t="s">
        <v>39</v>
      </c>
      <c r="E17" s="25" t="s">
        <v>39</v>
      </c>
      <c r="F17" s="37"/>
      <c r="G17" s="25">
        <v>0</v>
      </c>
      <c r="H17" s="25">
        <v>0</v>
      </c>
      <c r="I17" s="25">
        <v>0</v>
      </c>
      <c r="J17" s="25">
        <v>0</v>
      </c>
      <c r="K17" s="9">
        <v>0</v>
      </c>
    </row>
    <row r="18" spans="1:11" ht="41.25" customHeight="1" x14ac:dyDescent="0.25">
      <c r="A18" s="25" t="s">
        <v>28</v>
      </c>
      <c r="B18" s="5" t="s">
        <v>56</v>
      </c>
      <c r="C18" s="37"/>
      <c r="D18" s="6" t="s">
        <v>39</v>
      </c>
      <c r="E18" s="6" t="s">
        <v>39</v>
      </c>
      <c r="F18" s="37"/>
      <c r="G18" s="25">
        <v>0</v>
      </c>
      <c r="H18" s="25">
        <v>0</v>
      </c>
      <c r="I18" s="25">
        <v>0</v>
      </c>
      <c r="J18" s="25">
        <v>0</v>
      </c>
      <c r="K18" s="9">
        <v>0</v>
      </c>
    </row>
    <row r="19" spans="1:11" ht="86.25" customHeight="1" x14ac:dyDescent="0.25">
      <c r="A19" s="25" t="s">
        <v>37</v>
      </c>
      <c r="B19" s="5" t="s">
        <v>72</v>
      </c>
      <c r="C19" s="38"/>
      <c r="D19" s="6" t="s">
        <v>39</v>
      </c>
      <c r="E19" s="6" t="s">
        <v>39</v>
      </c>
      <c r="F19" s="38"/>
      <c r="G19" s="25">
        <v>0</v>
      </c>
      <c r="H19" s="25">
        <v>0</v>
      </c>
      <c r="I19" s="25">
        <v>0</v>
      </c>
      <c r="J19" s="25">
        <v>0</v>
      </c>
      <c r="K19" s="9">
        <v>0</v>
      </c>
    </row>
    <row r="20" spans="1:11" ht="35.450000000000003" customHeight="1" x14ac:dyDescent="0.25">
      <c r="A20" s="1" t="s">
        <v>21</v>
      </c>
      <c r="B20" s="43" t="s">
        <v>17</v>
      </c>
      <c r="C20" s="44"/>
      <c r="D20" s="44"/>
      <c r="E20" s="45"/>
      <c r="F20" s="1" t="s">
        <v>20</v>
      </c>
      <c r="G20" s="1">
        <f>G21+G24+G33+G42</f>
        <v>575.5</v>
      </c>
      <c r="H20" s="1">
        <f t="shared" ref="H20:K20" si="2">H21+H24+H33+H42</f>
        <v>108.5</v>
      </c>
      <c r="I20" s="1">
        <f t="shared" si="2"/>
        <v>168</v>
      </c>
      <c r="J20" s="1">
        <f t="shared" si="2"/>
        <v>207</v>
      </c>
      <c r="K20" s="1">
        <f t="shared" si="2"/>
        <v>92</v>
      </c>
    </row>
    <row r="21" spans="1:11" ht="26.45" customHeight="1" x14ac:dyDescent="0.25">
      <c r="A21" s="12" t="s">
        <v>44</v>
      </c>
      <c r="B21" s="43" t="s">
        <v>60</v>
      </c>
      <c r="C21" s="44"/>
      <c r="D21" s="44"/>
      <c r="E21" s="45"/>
      <c r="F21" s="13" t="s">
        <v>18</v>
      </c>
      <c r="G21" s="1">
        <f>SUM(G22:G23)</f>
        <v>28</v>
      </c>
      <c r="H21" s="1">
        <f t="shared" ref="H21:K21" si="3">SUM(H22:H23)</f>
        <v>0</v>
      </c>
      <c r="I21" s="1">
        <f t="shared" si="3"/>
        <v>0</v>
      </c>
      <c r="J21" s="1">
        <f t="shared" si="3"/>
        <v>8</v>
      </c>
      <c r="K21" s="1">
        <f t="shared" si="3"/>
        <v>20</v>
      </c>
    </row>
    <row r="22" spans="1:11" ht="38.1" customHeight="1" x14ac:dyDescent="0.25">
      <c r="A22" s="17" t="s">
        <v>53</v>
      </c>
      <c r="B22" s="11" t="s">
        <v>32</v>
      </c>
      <c r="C22" s="25">
        <v>2023</v>
      </c>
      <c r="D22" s="36" t="s">
        <v>40</v>
      </c>
      <c r="E22" s="25" t="s">
        <v>58</v>
      </c>
      <c r="F22" s="24" t="s">
        <v>42</v>
      </c>
      <c r="G22" s="1">
        <f>SUM(H22:J22)</f>
        <v>8</v>
      </c>
      <c r="H22" s="25">
        <v>0</v>
      </c>
      <c r="I22" s="25">
        <v>0</v>
      </c>
      <c r="J22" s="25">
        <v>8</v>
      </c>
      <c r="K22" s="9">
        <v>0</v>
      </c>
    </row>
    <row r="23" spans="1:11" ht="41.45" customHeight="1" x14ac:dyDescent="0.25">
      <c r="A23" s="17" t="s">
        <v>63</v>
      </c>
      <c r="B23" s="11" t="s">
        <v>34</v>
      </c>
      <c r="C23" s="24">
        <v>2024</v>
      </c>
      <c r="D23" s="38"/>
      <c r="E23" s="25" t="s">
        <v>58</v>
      </c>
      <c r="F23" s="25" t="s">
        <v>42</v>
      </c>
      <c r="G23" s="1">
        <f>SUM(H23:K23)</f>
        <v>20</v>
      </c>
      <c r="H23" s="25">
        <v>0</v>
      </c>
      <c r="I23" s="25">
        <v>0</v>
      </c>
      <c r="J23" s="25">
        <v>0</v>
      </c>
      <c r="K23" s="25">
        <v>20</v>
      </c>
    </row>
    <row r="24" spans="1:11" ht="28.5" customHeight="1" x14ac:dyDescent="0.25">
      <c r="A24" s="1" t="s">
        <v>22</v>
      </c>
      <c r="B24" s="43" t="s">
        <v>62</v>
      </c>
      <c r="C24" s="44"/>
      <c r="D24" s="44"/>
      <c r="E24" s="45"/>
      <c r="F24" s="1" t="s">
        <v>18</v>
      </c>
      <c r="G24" s="1">
        <f>SUM(G25:G32)</f>
        <v>330</v>
      </c>
      <c r="H24" s="1">
        <f t="shared" ref="H24:K24" si="4">SUM(H25:H32)</f>
        <v>95</v>
      </c>
      <c r="I24" s="1">
        <f t="shared" si="4"/>
        <v>140</v>
      </c>
      <c r="J24" s="1">
        <f t="shared" si="4"/>
        <v>95</v>
      </c>
      <c r="K24" s="1">
        <f t="shared" si="4"/>
        <v>0</v>
      </c>
    </row>
    <row r="25" spans="1:11" ht="50.25" customHeight="1" x14ac:dyDescent="0.25">
      <c r="A25" s="22" t="s">
        <v>31</v>
      </c>
      <c r="B25" s="14" t="s">
        <v>43</v>
      </c>
      <c r="C25" s="24">
        <v>2021</v>
      </c>
      <c r="D25" s="25" t="s">
        <v>41</v>
      </c>
      <c r="E25" s="23" t="s">
        <v>9</v>
      </c>
      <c r="F25" s="25" t="s">
        <v>42</v>
      </c>
      <c r="G25" s="1">
        <f>H25</f>
        <v>95</v>
      </c>
      <c r="H25" s="25">
        <v>95</v>
      </c>
      <c r="I25" s="25">
        <v>0</v>
      </c>
      <c r="J25" s="25">
        <v>0</v>
      </c>
      <c r="K25" s="25">
        <v>0</v>
      </c>
    </row>
    <row r="26" spans="1:11" ht="51" customHeight="1" x14ac:dyDescent="0.25">
      <c r="A26" s="33" t="s">
        <v>64</v>
      </c>
      <c r="B26" s="53" t="s">
        <v>34</v>
      </c>
      <c r="C26" s="25">
        <v>2023</v>
      </c>
      <c r="D26" s="36" t="s">
        <v>41</v>
      </c>
      <c r="E26" s="25" t="s">
        <v>30</v>
      </c>
      <c r="F26" s="36" t="s">
        <v>42</v>
      </c>
      <c r="G26" s="1">
        <f>SUM(H26:K26)</f>
        <v>20</v>
      </c>
      <c r="H26" s="25">
        <v>0</v>
      </c>
      <c r="I26" s="25">
        <v>0</v>
      </c>
      <c r="J26" s="25">
        <v>20</v>
      </c>
      <c r="K26" s="25">
        <v>0</v>
      </c>
    </row>
    <row r="27" spans="1:11" ht="47.65" customHeight="1" x14ac:dyDescent="0.25">
      <c r="A27" s="33"/>
      <c r="B27" s="54"/>
      <c r="C27" s="25">
        <v>2022</v>
      </c>
      <c r="D27" s="37"/>
      <c r="E27" s="25" t="s">
        <v>49</v>
      </c>
      <c r="F27" s="37"/>
      <c r="G27" s="1">
        <f>H27+I27+J27+K27</f>
        <v>60</v>
      </c>
      <c r="H27" s="25">
        <v>0</v>
      </c>
      <c r="I27" s="25">
        <v>60</v>
      </c>
      <c r="J27" s="25">
        <v>0</v>
      </c>
      <c r="K27" s="25">
        <v>0</v>
      </c>
    </row>
    <row r="28" spans="1:11" ht="47.65" customHeight="1" x14ac:dyDescent="0.25">
      <c r="A28" s="33"/>
      <c r="B28" s="55"/>
      <c r="C28" s="25">
        <v>2022</v>
      </c>
      <c r="D28" s="37"/>
      <c r="E28" s="25" t="s">
        <v>51</v>
      </c>
      <c r="F28" s="38"/>
      <c r="G28" s="1">
        <f>H28+I28+J28+K28</f>
        <v>50</v>
      </c>
      <c r="H28" s="25">
        <v>0</v>
      </c>
      <c r="I28" s="25">
        <v>50</v>
      </c>
      <c r="J28" s="25">
        <v>0</v>
      </c>
      <c r="K28" s="25">
        <v>0</v>
      </c>
    </row>
    <row r="29" spans="1:11" ht="47.65" customHeight="1" x14ac:dyDescent="0.25">
      <c r="A29" s="52" t="s">
        <v>33</v>
      </c>
      <c r="B29" s="51" t="s">
        <v>36</v>
      </c>
      <c r="C29" s="33">
        <v>2023</v>
      </c>
      <c r="D29" s="37"/>
      <c r="E29" s="25" t="s">
        <v>30</v>
      </c>
      <c r="F29" s="36" t="s">
        <v>42</v>
      </c>
      <c r="G29" s="1">
        <f>SUM(H29:K29)</f>
        <v>40</v>
      </c>
      <c r="H29" s="25">
        <v>0</v>
      </c>
      <c r="I29" s="25">
        <v>0</v>
      </c>
      <c r="J29" s="25">
        <v>40</v>
      </c>
      <c r="K29" s="25">
        <v>0</v>
      </c>
    </row>
    <row r="30" spans="1:11" ht="47.65" customHeight="1" x14ac:dyDescent="0.25">
      <c r="A30" s="52"/>
      <c r="B30" s="51"/>
      <c r="C30" s="33"/>
      <c r="D30" s="37"/>
      <c r="E30" s="25" t="s">
        <v>51</v>
      </c>
      <c r="F30" s="37"/>
      <c r="G30" s="1">
        <f>H30+I30+J30+K30</f>
        <v>20</v>
      </c>
      <c r="H30" s="25">
        <v>0</v>
      </c>
      <c r="I30" s="25">
        <v>10</v>
      </c>
      <c r="J30" s="25">
        <v>10</v>
      </c>
      <c r="K30" s="25">
        <v>0</v>
      </c>
    </row>
    <row r="31" spans="1:11" ht="57.2" customHeight="1" x14ac:dyDescent="0.25">
      <c r="A31" s="52"/>
      <c r="B31" s="51"/>
      <c r="C31" s="33"/>
      <c r="D31" s="37"/>
      <c r="E31" s="25" t="s">
        <v>9</v>
      </c>
      <c r="F31" s="37"/>
      <c r="G31" s="1">
        <f>SUM(H31:K31)</f>
        <v>25</v>
      </c>
      <c r="H31" s="25">
        <v>0</v>
      </c>
      <c r="I31" s="25">
        <v>0</v>
      </c>
      <c r="J31" s="25">
        <v>25</v>
      </c>
      <c r="K31" s="25">
        <v>0</v>
      </c>
    </row>
    <row r="32" spans="1:11" ht="48.95" customHeight="1" x14ac:dyDescent="0.25">
      <c r="A32" s="52"/>
      <c r="B32" s="51"/>
      <c r="C32" s="33"/>
      <c r="D32" s="38"/>
      <c r="E32" s="25" t="s">
        <v>49</v>
      </c>
      <c r="F32" s="38"/>
      <c r="G32" s="1">
        <f>H32+I32+J32+K32</f>
        <v>20</v>
      </c>
      <c r="H32" s="25">
        <v>0</v>
      </c>
      <c r="I32" s="25">
        <v>20</v>
      </c>
      <c r="J32" s="25">
        <v>0</v>
      </c>
      <c r="K32" s="25">
        <v>0</v>
      </c>
    </row>
    <row r="33" spans="1:11" ht="22.5" customHeight="1" x14ac:dyDescent="0.25">
      <c r="A33" s="1" t="s">
        <v>29</v>
      </c>
      <c r="B33" s="43" t="s">
        <v>61</v>
      </c>
      <c r="C33" s="44"/>
      <c r="D33" s="44"/>
      <c r="E33" s="45"/>
      <c r="F33" s="1" t="s">
        <v>18</v>
      </c>
      <c r="G33" s="1">
        <f>SUM(G34:G41)</f>
        <v>165.5</v>
      </c>
      <c r="H33" s="1">
        <f>SUM(H34:H41)</f>
        <v>13.5</v>
      </c>
      <c r="I33" s="1">
        <f>SUM(I34:I41)</f>
        <v>16</v>
      </c>
      <c r="J33" s="1">
        <f>SUM(J34:J41)</f>
        <v>64</v>
      </c>
      <c r="K33" s="1">
        <f>SUM(K34:K41)</f>
        <v>72</v>
      </c>
    </row>
    <row r="34" spans="1:11" ht="46.9" customHeight="1" x14ac:dyDescent="0.25">
      <c r="A34" s="33" t="s">
        <v>35</v>
      </c>
      <c r="B34" s="51" t="s">
        <v>34</v>
      </c>
      <c r="C34" s="36">
        <v>2022</v>
      </c>
      <c r="D34" s="36" t="s">
        <v>45</v>
      </c>
      <c r="E34" s="22" t="s">
        <v>46</v>
      </c>
      <c r="F34" s="36" t="s">
        <v>42</v>
      </c>
      <c r="G34" s="1">
        <f t="shared" ref="G34:G39" si="5">H34+I34+J34+K34</f>
        <v>6</v>
      </c>
      <c r="H34" s="25">
        <v>0</v>
      </c>
      <c r="I34" s="25">
        <v>6</v>
      </c>
      <c r="J34" s="25">
        <v>0</v>
      </c>
      <c r="K34" s="25">
        <v>0</v>
      </c>
    </row>
    <row r="35" spans="1:11" ht="40.700000000000003" customHeight="1" x14ac:dyDescent="0.25">
      <c r="A35" s="33"/>
      <c r="B35" s="51"/>
      <c r="C35" s="38"/>
      <c r="D35" s="37"/>
      <c r="E35" s="25" t="s">
        <v>57</v>
      </c>
      <c r="F35" s="38"/>
      <c r="G35" s="1">
        <f t="shared" si="5"/>
        <v>6</v>
      </c>
      <c r="H35" s="25">
        <v>0</v>
      </c>
      <c r="I35" s="25">
        <v>6</v>
      </c>
      <c r="J35" s="25">
        <v>0</v>
      </c>
      <c r="K35" s="25">
        <v>0</v>
      </c>
    </row>
    <row r="36" spans="1:11" ht="93.2" customHeight="1" x14ac:dyDescent="0.25">
      <c r="A36" s="33" t="s">
        <v>65</v>
      </c>
      <c r="B36" s="51" t="s">
        <v>36</v>
      </c>
      <c r="C36" s="36" t="s">
        <v>47</v>
      </c>
      <c r="D36" s="37"/>
      <c r="E36" s="24" t="s">
        <v>45</v>
      </c>
      <c r="F36" s="33" t="s">
        <v>42</v>
      </c>
      <c r="G36" s="1">
        <f t="shared" si="5"/>
        <v>8</v>
      </c>
      <c r="H36" s="25">
        <v>4</v>
      </c>
      <c r="I36" s="25">
        <v>0</v>
      </c>
      <c r="J36" s="25">
        <v>4</v>
      </c>
      <c r="K36" s="25">
        <v>0</v>
      </c>
    </row>
    <row r="37" spans="1:11" ht="34.5" customHeight="1" x14ac:dyDescent="0.25">
      <c r="A37" s="33"/>
      <c r="B37" s="51"/>
      <c r="C37" s="37"/>
      <c r="D37" s="37"/>
      <c r="E37" s="25" t="s">
        <v>57</v>
      </c>
      <c r="F37" s="33"/>
      <c r="G37" s="1">
        <f t="shared" si="5"/>
        <v>4</v>
      </c>
      <c r="H37" s="25">
        <v>0</v>
      </c>
      <c r="I37" s="25">
        <v>0</v>
      </c>
      <c r="J37" s="25">
        <v>0</v>
      </c>
      <c r="K37" s="25">
        <v>4</v>
      </c>
    </row>
    <row r="38" spans="1:11" ht="36" customHeight="1" x14ac:dyDescent="0.25">
      <c r="A38" s="33"/>
      <c r="B38" s="51"/>
      <c r="C38" s="37"/>
      <c r="D38" s="37"/>
      <c r="E38" s="25" t="s">
        <v>59</v>
      </c>
      <c r="F38" s="33"/>
      <c r="G38" s="1">
        <f t="shared" si="5"/>
        <v>8</v>
      </c>
      <c r="H38" s="25">
        <v>0</v>
      </c>
      <c r="I38" s="25">
        <v>4</v>
      </c>
      <c r="J38" s="25">
        <v>0</v>
      </c>
      <c r="K38" s="25">
        <v>4</v>
      </c>
    </row>
    <row r="39" spans="1:11" ht="86.25" customHeight="1" x14ac:dyDescent="0.25">
      <c r="A39" s="33"/>
      <c r="B39" s="51"/>
      <c r="C39" s="38"/>
      <c r="D39" s="37"/>
      <c r="E39" s="25" t="s">
        <v>48</v>
      </c>
      <c r="F39" s="33"/>
      <c r="G39" s="1">
        <f t="shared" si="5"/>
        <v>4</v>
      </c>
      <c r="H39" s="25">
        <v>0</v>
      </c>
      <c r="I39" s="25">
        <v>0</v>
      </c>
      <c r="J39" s="25">
        <v>0</v>
      </c>
      <c r="K39" s="25">
        <v>4</v>
      </c>
    </row>
    <row r="40" spans="1:11" ht="40.15" customHeight="1" x14ac:dyDescent="0.25">
      <c r="A40" s="22" t="s">
        <v>66</v>
      </c>
      <c r="B40" s="11" t="s">
        <v>32</v>
      </c>
      <c r="C40" s="25">
        <v>2021</v>
      </c>
      <c r="D40" s="37"/>
      <c r="E40" s="36" t="s">
        <v>57</v>
      </c>
      <c r="F40" s="36" t="s">
        <v>42</v>
      </c>
      <c r="G40" s="1">
        <f>H40+I40+K40</f>
        <v>9.5</v>
      </c>
      <c r="H40" s="25">
        <v>9.5</v>
      </c>
      <c r="I40" s="25">
        <v>0</v>
      </c>
      <c r="J40" s="25">
        <v>0</v>
      </c>
      <c r="K40" s="9">
        <v>0</v>
      </c>
    </row>
    <row r="41" spans="1:11" ht="40.15" customHeight="1" x14ac:dyDescent="0.25">
      <c r="A41" s="22" t="s">
        <v>77</v>
      </c>
      <c r="B41" s="11" t="s">
        <v>78</v>
      </c>
      <c r="C41" s="25">
        <v>2023</v>
      </c>
      <c r="D41" s="38"/>
      <c r="E41" s="38"/>
      <c r="F41" s="38"/>
      <c r="G41" s="1">
        <v>120</v>
      </c>
      <c r="H41" s="25">
        <v>0</v>
      </c>
      <c r="I41" s="25">
        <v>0</v>
      </c>
      <c r="J41" s="25">
        <v>60</v>
      </c>
      <c r="K41" s="9">
        <v>60</v>
      </c>
    </row>
    <row r="42" spans="1:11" ht="19.149999999999999" customHeight="1" x14ac:dyDescent="0.25">
      <c r="A42" s="1" t="s">
        <v>67</v>
      </c>
      <c r="B42" s="48" t="s">
        <v>68</v>
      </c>
      <c r="C42" s="49"/>
      <c r="D42" s="49"/>
      <c r="E42" s="50"/>
      <c r="F42" s="1" t="s">
        <v>18</v>
      </c>
      <c r="G42" s="1">
        <f>SUM(G43:G44)</f>
        <v>52</v>
      </c>
      <c r="H42" s="1">
        <f t="shared" ref="H42:K42" si="6">SUM(H43:H44)</f>
        <v>0</v>
      </c>
      <c r="I42" s="1">
        <f t="shared" si="6"/>
        <v>12</v>
      </c>
      <c r="J42" s="1">
        <f t="shared" si="6"/>
        <v>40</v>
      </c>
      <c r="K42" s="1">
        <f t="shared" si="6"/>
        <v>0</v>
      </c>
    </row>
    <row r="43" spans="1:11" ht="46.5" customHeight="1" x14ac:dyDescent="0.25">
      <c r="A43" s="23" t="s">
        <v>69</v>
      </c>
      <c r="B43" s="27" t="s">
        <v>34</v>
      </c>
      <c r="C43" s="24">
        <v>2022</v>
      </c>
      <c r="D43" s="25" t="s">
        <v>19</v>
      </c>
      <c r="E43" s="22" t="s">
        <v>19</v>
      </c>
      <c r="F43" s="25" t="s">
        <v>42</v>
      </c>
      <c r="G43" s="1">
        <f>SUM(H43:K43)</f>
        <v>12</v>
      </c>
      <c r="H43" s="25">
        <v>0</v>
      </c>
      <c r="I43" s="25">
        <v>12</v>
      </c>
      <c r="J43" s="25">
        <v>0</v>
      </c>
      <c r="K43" s="25">
        <v>0</v>
      </c>
    </row>
    <row r="44" spans="1:11" ht="46.5" customHeight="1" x14ac:dyDescent="0.25">
      <c r="A44" s="22" t="s">
        <v>70</v>
      </c>
      <c r="B44" s="27" t="s">
        <v>36</v>
      </c>
      <c r="C44" s="25">
        <v>2023</v>
      </c>
      <c r="D44" s="25" t="s">
        <v>19</v>
      </c>
      <c r="E44" s="25" t="s">
        <v>19</v>
      </c>
      <c r="F44" s="22" t="s">
        <v>42</v>
      </c>
      <c r="G44" s="1">
        <f>SUM(H44:K44)</f>
        <v>40</v>
      </c>
      <c r="H44" s="25">
        <v>0</v>
      </c>
      <c r="I44" s="25">
        <v>0</v>
      </c>
      <c r="J44" s="25">
        <v>40</v>
      </c>
      <c r="K44" s="25">
        <v>0</v>
      </c>
    </row>
    <row r="45" spans="1:11" ht="19.7" customHeight="1" x14ac:dyDescent="0.25">
      <c r="A45" s="15"/>
      <c r="B45" s="30" t="s">
        <v>23</v>
      </c>
      <c r="C45" s="31"/>
      <c r="D45" s="31"/>
      <c r="E45" s="31"/>
      <c r="F45" s="32"/>
      <c r="G45" s="7">
        <f>SUM(H45:K45)</f>
        <v>575.5</v>
      </c>
      <c r="H45" s="1">
        <f>H13+H20</f>
        <v>108.5</v>
      </c>
      <c r="I45" s="1">
        <f t="shared" ref="I45:K45" si="7">I13+I20</f>
        <v>168</v>
      </c>
      <c r="J45" s="1">
        <f t="shared" si="7"/>
        <v>207</v>
      </c>
      <c r="K45" s="1">
        <f t="shared" si="7"/>
        <v>92</v>
      </c>
    </row>
    <row r="46" spans="1:11" ht="16.350000000000001" customHeight="1" x14ac:dyDescent="0.25">
      <c r="A46" s="15"/>
      <c r="B46" s="30" t="s">
        <v>24</v>
      </c>
      <c r="C46" s="31"/>
      <c r="D46" s="31"/>
      <c r="E46" s="32"/>
      <c r="F46" s="15"/>
      <c r="G46" s="1"/>
      <c r="H46" s="1"/>
      <c r="I46" s="1"/>
      <c r="J46" s="1"/>
      <c r="K46" s="16"/>
    </row>
    <row r="47" spans="1:11" ht="29.25" customHeight="1" x14ac:dyDescent="0.25">
      <c r="A47" s="15"/>
      <c r="B47" s="30" t="s">
        <v>7</v>
      </c>
      <c r="C47" s="31"/>
      <c r="D47" s="31"/>
      <c r="E47" s="32"/>
      <c r="F47" s="36" t="s">
        <v>42</v>
      </c>
      <c r="G47" s="7">
        <f>SUM(H47:K47)</f>
        <v>28</v>
      </c>
      <c r="H47" s="7">
        <f>H21</f>
        <v>0</v>
      </c>
      <c r="I47" s="7">
        <f t="shared" ref="I47:K47" si="8">I21</f>
        <v>0</v>
      </c>
      <c r="J47" s="7">
        <f t="shared" si="8"/>
        <v>8</v>
      </c>
      <c r="K47" s="7">
        <f t="shared" si="8"/>
        <v>20</v>
      </c>
    </row>
    <row r="48" spans="1:11" ht="31.35" customHeight="1" x14ac:dyDescent="0.25">
      <c r="A48" s="15"/>
      <c r="B48" s="30" t="s">
        <v>8</v>
      </c>
      <c r="C48" s="31"/>
      <c r="D48" s="31"/>
      <c r="E48" s="32"/>
      <c r="F48" s="37"/>
      <c r="G48" s="7">
        <f t="shared" ref="G48:G49" si="9">SUM(H48:K48)</f>
        <v>330</v>
      </c>
      <c r="H48" s="7">
        <f>H24</f>
        <v>95</v>
      </c>
      <c r="I48" s="7">
        <f t="shared" ref="I48:K48" si="10">I24</f>
        <v>140</v>
      </c>
      <c r="J48" s="7">
        <f t="shared" si="10"/>
        <v>95</v>
      </c>
      <c r="K48" s="7">
        <f t="shared" si="10"/>
        <v>0</v>
      </c>
    </row>
    <row r="49" spans="1:11" ht="25.9" customHeight="1" x14ac:dyDescent="0.25">
      <c r="A49" s="15"/>
      <c r="B49" s="30" t="s">
        <v>50</v>
      </c>
      <c r="C49" s="31"/>
      <c r="D49" s="31"/>
      <c r="E49" s="32"/>
      <c r="F49" s="37"/>
      <c r="G49" s="7">
        <f t="shared" si="9"/>
        <v>52</v>
      </c>
      <c r="H49" s="1">
        <f>H42</f>
        <v>0</v>
      </c>
      <c r="I49" s="1">
        <f t="shared" ref="I49:K49" si="11">I42</f>
        <v>12</v>
      </c>
      <c r="J49" s="1">
        <f t="shared" si="11"/>
        <v>40</v>
      </c>
      <c r="K49" s="1">
        <f t="shared" si="11"/>
        <v>0</v>
      </c>
    </row>
    <row r="50" spans="1:11" ht="31.9" customHeight="1" x14ac:dyDescent="0.25">
      <c r="A50" s="16"/>
      <c r="B50" s="30" t="s">
        <v>52</v>
      </c>
      <c r="C50" s="31"/>
      <c r="D50" s="31"/>
      <c r="E50" s="32"/>
      <c r="F50" s="38"/>
      <c r="G50" s="7">
        <f>SUM(H50:K50)</f>
        <v>165.5</v>
      </c>
      <c r="H50" s="8">
        <f>H33</f>
        <v>13.5</v>
      </c>
      <c r="I50" s="8">
        <f t="shared" ref="I50:K50" si="12">I33</f>
        <v>16</v>
      </c>
      <c r="J50" s="8">
        <f t="shared" si="12"/>
        <v>64</v>
      </c>
      <c r="K50" s="8">
        <f t="shared" si="12"/>
        <v>72</v>
      </c>
    </row>
    <row r="51" spans="1:11" ht="20.25" customHeigh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26.45" customHeight="1" x14ac:dyDescent="0.25"/>
    <row r="53" spans="1:11" ht="33" customHeight="1" x14ac:dyDescent="0.25"/>
  </sheetData>
  <mergeCells count="51">
    <mergeCell ref="B42:E42"/>
    <mergeCell ref="B45:F45"/>
    <mergeCell ref="F47:F50"/>
    <mergeCell ref="B50:E50"/>
    <mergeCell ref="F29:F32"/>
    <mergeCell ref="F36:F39"/>
    <mergeCell ref="D26:D32"/>
    <mergeCell ref="C34:C35"/>
    <mergeCell ref="D34:D41"/>
    <mergeCell ref="E40:E41"/>
    <mergeCell ref="F40:F41"/>
    <mergeCell ref="B49:E49"/>
    <mergeCell ref="B48:E48"/>
    <mergeCell ref="B47:E47"/>
    <mergeCell ref="B46:E46"/>
    <mergeCell ref="B24:E24"/>
    <mergeCell ref="B21:E21"/>
    <mergeCell ref="D22:D23"/>
    <mergeCell ref="B34:B35"/>
    <mergeCell ref="B36:B39"/>
    <mergeCell ref="B26:B28"/>
    <mergeCell ref="C36:C39"/>
    <mergeCell ref="E1:G1"/>
    <mergeCell ref="D14:D15"/>
    <mergeCell ref="E14:E15"/>
    <mergeCell ref="C10:C11"/>
    <mergeCell ref="C14:C19"/>
    <mergeCell ref="F14:F19"/>
    <mergeCell ref="A7:K7"/>
    <mergeCell ref="A8:K8"/>
    <mergeCell ref="G10:K10"/>
    <mergeCell ref="F34:F35"/>
    <mergeCell ref="B33:E33"/>
    <mergeCell ref="F26:F28"/>
    <mergeCell ref="A10:A11"/>
    <mergeCell ref="B10:B11"/>
    <mergeCell ref="F10:F11"/>
    <mergeCell ref="A51:K51"/>
    <mergeCell ref="E4:K4"/>
    <mergeCell ref="E3:K3"/>
    <mergeCell ref="E2:I2"/>
    <mergeCell ref="D10:D11"/>
    <mergeCell ref="E10:E11"/>
    <mergeCell ref="A36:A39"/>
    <mergeCell ref="A34:A35"/>
    <mergeCell ref="B20:E20"/>
    <mergeCell ref="B13:E13"/>
    <mergeCell ref="C29:C32"/>
    <mergeCell ref="B29:B32"/>
    <mergeCell ref="A26:A28"/>
    <mergeCell ref="A29:A32"/>
  </mergeCells>
  <pageMargins left="0.23622047244094491" right="0.23622047244094491" top="0.74803149606299213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2022-05-12T00:44:18Z</dcterms:modified>
</cp:coreProperties>
</file>