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Лист1!$A$1:$J$42</definedName>
  </definedNames>
  <calcPr calcId="145621"/>
</workbook>
</file>

<file path=xl/calcChain.xml><?xml version="1.0" encoding="utf-8"?>
<calcChain xmlns="http://schemas.openxmlformats.org/spreadsheetml/2006/main">
  <c r="J30" i="1" l="1"/>
  <c r="I30" i="1"/>
  <c r="H30" i="1"/>
  <c r="G30" i="1"/>
  <c r="I36" i="1"/>
  <c r="J38" i="1" l="1"/>
  <c r="J37" i="1"/>
  <c r="H35" i="1"/>
  <c r="J26" i="1"/>
  <c r="I26" i="1"/>
  <c r="H26" i="1"/>
  <c r="G27" i="1"/>
  <c r="J19" i="1"/>
  <c r="J18" i="1" s="1"/>
  <c r="I19" i="1"/>
  <c r="H19" i="1"/>
  <c r="H18" i="1" s="1"/>
  <c r="I33" i="1" l="1"/>
  <c r="I18" i="1"/>
  <c r="G26" i="1"/>
  <c r="G29" i="1"/>
  <c r="G24" i="1"/>
  <c r="G37" i="1" s="1"/>
  <c r="G23" i="1"/>
  <c r="G22" i="1"/>
  <c r="G21" i="1"/>
  <c r="G17" i="1"/>
  <c r="G16" i="1"/>
  <c r="G15" i="1"/>
  <c r="G36" i="1" s="1"/>
  <c r="J14" i="1"/>
  <c r="J33" i="1" s="1"/>
  <c r="I14" i="1"/>
  <c r="H14" i="1"/>
  <c r="H33" i="1" s="1"/>
  <c r="G38" i="1" l="1"/>
  <c r="G19" i="1"/>
  <c r="G14" i="1"/>
  <c r="G25" i="1"/>
  <c r="G35" i="1" s="1"/>
  <c r="G33" i="1" l="1"/>
  <c r="G18" i="1"/>
</calcChain>
</file>

<file path=xl/sharedStrings.xml><?xml version="1.0" encoding="utf-8"?>
<sst xmlns="http://schemas.openxmlformats.org/spreadsheetml/2006/main" count="81" uniqueCount="60">
  <si>
    <t>Срок реализации</t>
  </si>
  <si>
    <t>Потребность в финансовых средствах, тыс. руб.</t>
  </si>
  <si>
    <t>Всего</t>
  </si>
  <si>
    <t>1.1.</t>
  </si>
  <si>
    <t>Прекращение закупок товаров, работ, услуг низкого класса эффективности</t>
  </si>
  <si>
    <t>2018-2020гг.</t>
  </si>
  <si>
    <t>1.2.</t>
  </si>
  <si>
    <r>
      <t>Ежегодное предоставление энергетических деклараций всех зданий и сооружений органов местного самоуправления, бюджетных и казенных учреждений в уполномоченный орган исполнительной власти в срок, установленный законодательством</t>
    </r>
    <r>
      <rPr>
        <sz val="12"/>
        <color rgb="FF000000"/>
        <rFont val="Times New Roman"/>
        <family val="1"/>
        <charset val="204"/>
      </rPr>
      <t>.</t>
    </r>
  </si>
  <si>
    <t>2.1.</t>
  </si>
  <si>
    <t>Нормирование и установление обоснованных лимитов потребления энергетических ресурсов</t>
  </si>
  <si>
    <t>Модернизация освещения на основе энергосберегающих ламп:</t>
  </si>
  <si>
    <t>Управление спорта и туризма администрации Омсукчанского городского округа</t>
  </si>
  <si>
    <t>Управление образования администрации Омсукчанского городского округа</t>
  </si>
  <si>
    <t>МБДОУ «Детский сад п. Дукат»</t>
  </si>
  <si>
    <t>МБДОУ «Детский сад п. Омсукчан»</t>
  </si>
  <si>
    <t>Управление жилищно-коммунального хозяйства и градостроительства администрации Омсукчанского городского округа</t>
  </si>
  <si>
    <t xml:space="preserve">Ремонт помещений бюджетных учреждений (утепление оконных и входных дверных блоков, установка доводчиков, замена оконных рам на стеклопакеты)  </t>
  </si>
  <si>
    <t>Установка теплового счетчика</t>
  </si>
  <si>
    <t>Управление культуры, социальной и молодежной политики администрации Омсукчанского городского округа</t>
  </si>
  <si>
    <t>Вывод из оборота оборудования низкого класса энергоэффективности</t>
  </si>
  <si>
    <t>№ п/п</t>
  </si>
  <si>
    <t>Источник финансирования</t>
  </si>
  <si>
    <t xml:space="preserve">Наименование мероприятия </t>
  </si>
  <si>
    <t>Ответственный исполнитель</t>
  </si>
  <si>
    <t>Управления АОГО</t>
  </si>
  <si>
    <t>1.3.</t>
  </si>
  <si>
    <t>1.</t>
  </si>
  <si>
    <t> Основное мероприятие "Организационные и нормативно-правовые мероприятия"</t>
  </si>
  <si>
    <t>Основное мероприятие "Мероприятия по энергосбережению и  повышению энергоэффективности в муниципальных учреждениях"</t>
  </si>
  <si>
    <t>Итого:</t>
  </si>
  <si>
    <t>Управление образования АОГО</t>
  </si>
  <si>
    <t>Управление спорта и туризма АОГО</t>
  </si>
  <si>
    <t>Управление ЖКХ и Г АОГО</t>
  </si>
  <si>
    <t>Администрация ОГО</t>
  </si>
  <si>
    <t>ВСЕГО:</t>
  </si>
  <si>
    <t>Управление культуры, социальной и молодежной политики АОГО</t>
  </si>
  <si>
    <t>2.</t>
  </si>
  <si>
    <t>2.2.</t>
  </si>
  <si>
    <t>2.4.</t>
  </si>
  <si>
    <t>2.5.</t>
  </si>
  <si>
    <t>2.6.</t>
  </si>
  <si>
    <t>ВСЕГО по мероприятиям Подпрограммы</t>
  </si>
  <si>
    <t>в том числе:</t>
  </si>
  <si>
    <t>МКУК Центр досуга и народного творчества п. Омсукчан</t>
  </si>
  <si>
    <t>Исполнитель</t>
  </si>
  <si>
    <t>МБОУ «ООШ п. Омсукчан»</t>
  </si>
  <si>
    <t>2018-2019</t>
  </si>
  <si>
    <t>бюджет ОГО</t>
  </si>
  <si>
    <t>Установка системы автоматического управления уличным освещением (установка фотореле с датчиком)</t>
  </si>
  <si>
    <t xml:space="preserve">Программные мероприятия муниципальной программы </t>
  </si>
  <si>
    <t>в рамках текущегшо финансирования</t>
  </si>
  <si>
    <t>МБОУ «Средняя общеобразоватеьная школа п. Омсукчан»</t>
  </si>
  <si>
    <t>от 22.06.2020г. № 270</t>
  </si>
  <si>
    <t>городского округа</t>
  </si>
  <si>
    <t>Приложение № 270</t>
  </si>
  <si>
    <t xml:space="preserve">                 к постановлению </t>
  </si>
  <si>
    <t xml:space="preserve">                 администрации</t>
  </si>
  <si>
    <t>«Энергосбережение и повышение энергетической эффективности в  учреждениях</t>
  </si>
  <si>
    <t>Омсукчанского городского округа» на 2018-2020 годы»</t>
  </si>
  <si>
    <t>МБУ «ОСОК»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</si>
</sst>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8" xfId="0" applyBorder="1"/>
    <xf numFmtId="0" fontId="5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view="pageBreakPreview" zoomScaleNormal="100" zoomScaleSheetLayoutView="100" workbookViewId="0">
      <selection activeCell="C15" sqref="C15:C17"/>
    </sheetView>
  </sheetViews>
  <sheetFormatPr defaultRowHeight="15" x14ac:dyDescent="0.25"/>
  <cols>
    <col min="1" max="1" width="7.42578125" customWidth="1"/>
    <col min="2" max="2" width="42" customWidth="1"/>
    <col min="3" max="3" width="11.140625" customWidth="1"/>
    <col min="4" max="4" width="17.7109375" customWidth="1"/>
    <col min="5" max="5" width="21.42578125" customWidth="1"/>
    <col min="6" max="6" width="11.140625" customWidth="1"/>
  </cols>
  <sheetData>
    <row r="1" spans="1:10" ht="15.75" x14ac:dyDescent="0.25">
      <c r="G1" s="34"/>
      <c r="H1" s="36" t="s">
        <v>54</v>
      </c>
      <c r="I1" s="36"/>
      <c r="J1" s="36"/>
    </row>
    <row r="2" spans="1:10" ht="15.75" x14ac:dyDescent="0.25">
      <c r="G2" s="36" t="s">
        <v>55</v>
      </c>
      <c r="H2" s="36"/>
      <c r="I2" s="36"/>
      <c r="J2" s="36"/>
    </row>
    <row r="3" spans="1:10" ht="15.75" x14ac:dyDescent="0.25">
      <c r="G3" s="36" t="s">
        <v>56</v>
      </c>
      <c r="H3" s="36"/>
      <c r="I3" s="36"/>
      <c r="J3" s="36"/>
    </row>
    <row r="4" spans="1:10" ht="15.75" x14ac:dyDescent="0.25">
      <c r="G4" s="34"/>
      <c r="H4" s="36" t="s">
        <v>53</v>
      </c>
      <c r="I4" s="36"/>
      <c r="J4" s="36"/>
    </row>
    <row r="5" spans="1:10" ht="15.75" x14ac:dyDescent="0.25">
      <c r="G5" s="34"/>
      <c r="H5" s="36" t="s">
        <v>52</v>
      </c>
      <c r="I5" s="36"/>
      <c r="J5" s="36"/>
    </row>
    <row r="7" spans="1:10" ht="15.75" x14ac:dyDescent="0.25">
      <c r="A7" s="52" t="s">
        <v>49</v>
      </c>
      <c r="B7" s="52"/>
      <c r="C7" s="52"/>
      <c r="D7" s="52"/>
      <c r="E7" s="52"/>
      <c r="F7" s="52"/>
      <c r="G7" s="52"/>
      <c r="H7" s="52"/>
      <c r="I7" s="52"/>
      <c r="J7" s="52"/>
    </row>
    <row r="8" spans="1:10" ht="15.75" x14ac:dyDescent="0.25">
      <c r="A8" s="52" t="s">
        <v>57</v>
      </c>
      <c r="B8" s="52"/>
      <c r="C8" s="52"/>
      <c r="D8" s="52"/>
      <c r="E8" s="52"/>
      <c r="F8" s="52"/>
      <c r="G8" s="52"/>
      <c r="H8" s="52"/>
      <c r="I8" s="52"/>
      <c r="J8" s="52"/>
    </row>
    <row r="9" spans="1:10" ht="15.75" x14ac:dyDescent="0.25">
      <c r="A9" s="52" t="s">
        <v>58</v>
      </c>
      <c r="B9" s="52"/>
      <c r="C9" s="52"/>
      <c r="D9" s="52"/>
      <c r="E9" s="52"/>
      <c r="F9" s="52"/>
      <c r="G9" s="52"/>
      <c r="H9" s="52"/>
      <c r="I9" s="52"/>
      <c r="J9" s="52"/>
    </row>
    <row r="10" spans="1:10" ht="15.75" x14ac:dyDescent="0.25">
      <c r="A10" s="28"/>
      <c r="B10" s="22"/>
      <c r="C10" s="23"/>
      <c r="D10" s="23"/>
      <c r="E10" s="23"/>
      <c r="F10" s="22"/>
      <c r="G10" s="22"/>
      <c r="H10" s="22"/>
      <c r="I10" s="22"/>
      <c r="J10" s="22"/>
    </row>
    <row r="11" spans="1:10" ht="38.25" customHeight="1" x14ac:dyDescent="0.25">
      <c r="A11" s="53" t="s">
        <v>20</v>
      </c>
      <c r="B11" s="55" t="s">
        <v>22</v>
      </c>
      <c r="C11" s="53" t="s">
        <v>0</v>
      </c>
      <c r="D11" s="53" t="s">
        <v>23</v>
      </c>
      <c r="E11" s="53" t="s">
        <v>44</v>
      </c>
      <c r="F11" s="55" t="s">
        <v>21</v>
      </c>
      <c r="G11" s="55" t="s">
        <v>1</v>
      </c>
      <c r="H11" s="55"/>
      <c r="I11" s="55"/>
      <c r="J11" s="55"/>
    </row>
    <row r="12" spans="1:10" ht="30.75" customHeight="1" x14ac:dyDescent="0.25">
      <c r="A12" s="54"/>
      <c r="B12" s="55"/>
      <c r="C12" s="54"/>
      <c r="D12" s="54"/>
      <c r="E12" s="54"/>
      <c r="F12" s="55"/>
      <c r="G12" s="1" t="s">
        <v>2</v>
      </c>
      <c r="H12" s="2">
        <v>2018</v>
      </c>
      <c r="I12" s="2">
        <v>2019</v>
      </c>
      <c r="J12" s="2">
        <v>2020</v>
      </c>
    </row>
    <row r="13" spans="1:10" x14ac:dyDescent="0.25">
      <c r="A13" s="1">
        <v>1</v>
      </c>
      <c r="B13" s="1">
        <v>2</v>
      </c>
      <c r="C13" s="1">
        <v>3</v>
      </c>
      <c r="D13" s="14">
        <v>4</v>
      </c>
      <c r="E13" s="14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</row>
    <row r="14" spans="1:10" ht="22.5" customHeight="1" x14ac:dyDescent="0.25">
      <c r="A14" s="21" t="s">
        <v>26</v>
      </c>
      <c r="B14" s="60" t="s">
        <v>27</v>
      </c>
      <c r="C14" s="61"/>
      <c r="D14" s="61"/>
      <c r="E14" s="62"/>
      <c r="F14" s="18" t="s">
        <v>34</v>
      </c>
      <c r="G14" s="10">
        <f>SUM(G15:G17)</f>
        <v>0</v>
      </c>
      <c r="H14" s="10">
        <f t="shared" ref="H14:J14" si="0">SUM(H15:H17)</f>
        <v>0</v>
      </c>
      <c r="I14" s="10">
        <f t="shared" si="0"/>
        <v>0</v>
      </c>
      <c r="J14" s="10">
        <f t="shared" si="0"/>
        <v>0</v>
      </c>
    </row>
    <row r="15" spans="1:10" ht="41.25" customHeight="1" x14ac:dyDescent="0.25">
      <c r="A15" s="6" t="s">
        <v>3</v>
      </c>
      <c r="B15" s="4" t="s">
        <v>4</v>
      </c>
      <c r="C15" s="49" t="s">
        <v>5</v>
      </c>
      <c r="D15" s="59" t="s">
        <v>24</v>
      </c>
      <c r="E15" s="59" t="s">
        <v>24</v>
      </c>
      <c r="F15" s="40" t="s">
        <v>50</v>
      </c>
      <c r="G15" s="12">
        <f>SUM(H15:J15)</f>
        <v>0</v>
      </c>
      <c r="H15" s="12">
        <v>0</v>
      </c>
      <c r="I15" s="12">
        <v>0</v>
      </c>
      <c r="J15" s="12">
        <v>0</v>
      </c>
    </row>
    <row r="16" spans="1:10" ht="91.5" customHeight="1" x14ac:dyDescent="0.25">
      <c r="A16" s="6" t="s">
        <v>6</v>
      </c>
      <c r="B16" s="3" t="s">
        <v>7</v>
      </c>
      <c r="C16" s="50"/>
      <c r="D16" s="59"/>
      <c r="E16" s="59"/>
      <c r="F16" s="41"/>
      <c r="G16" s="12">
        <f t="shared" ref="G16:G17" si="1">SUM(H16:J16)</f>
        <v>0</v>
      </c>
      <c r="H16" s="12">
        <v>0</v>
      </c>
      <c r="I16" s="12">
        <v>0</v>
      </c>
      <c r="J16" s="12">
        <v>0</v>
      </c>
    </row>
    <row r="17" spans="1:10" ht="50.25" customHeight="1" x14ac:dyDescent="0.25">
      <c r="A17" s="6" t="s">
        <v>25</v>
      </c>
      <c r="B17" s="5" t="s">
        <v>9</v>
      </c>
      <c r="C17" s="51"/>
      <c r="D17" s="13" t="s">
        <v>33</v>
      </c>
      <c r="E17" s="13" t="s">
        <v>33</v>
      </c>
      <c r="F17" s="42"/>
      <c r="G17" s="12">
        <f t="shared" si="1"/>
        <v>0</v>
      </c>
      <c r="H17" s="12">
        <v>0</v>
      </c>
      <c r="I17" s="12">
        <v>0</v>
      </c>
      <c r="J17" s="12">
        <v>0</v>
      </c>
    </row>
    <row r="18" spans="1:10" ht="35.25" customHeight="1" x14ac:dyDescent="0.25">
      <c r="A18" s="8" t="s">
        <v>36</v>
      </c>
      <c r="B18" s="56" t="s">
        <v>28</v>
      </c>
      <c r="C18" s="57"/>
      <c r="D18" s="57"/>
      <c r="E18" s="58"/>
      <c r="F18" s="8" t="s">
        <v>34</v>
      </c>
      <c r="G18" s="10">
        <f>G19+G25+G26+G29+G30</f>
        <v>1478.6999999999998</v>
      </c>
      <c r="H18" s="10">
        <f>H19+H25+H26+H29+H31</f>
        <v>545</v>
      </c>
      <c r="I18" s="10">
        <f>I19+I25+I26+I29+I31</f>
        <v>549.29999999999995</v>
      </c>
      <c r="J18" s="10">
        <f>J19+J25+J26+J29+J30</f>
        <v>384.4</v>
      </c>
    </row>
    <row r="19" spans="1:10" ht="15.75" customHeight="1" x14ac:dyDescent="0.25">
      <c r="A19" s="49" t="s">
        <v>8</v>
      </c>
      <c r="B19" s="46" t="s">
        <v>10</v>
      </c>
      <c r="C19" s="12"/>
      <c r="D19" s="8"/>
      <c r="E19" s="12"/>
      <c r="F19" s="8" t="s">
        <v>29</v>
      </c>
      <c r="G19" s="10">
        <f>SUM(G20:G24)</f>
        <v>986.4</v>
      </c>
      <c r="H19" s="10">
        <f t="shared" ref="H19:J19" si="2">SUM(H20:H24)</f>
        <v>400</v>
      </c>
      <c r="I19" s="10">
        <f t="shared" si="2"/>
        <v>452</v>
      </c>
      <c r="J19" s="10">
        <f t="shared" si="2"/>
        <v>134.4</v>
      </c>
    </row>
    <row r="20" spans="1:10" ht="49.5" customHeight="1" x14ac:dyDescent="0.25">
      <c r="A20" s="50"/>
      <c r="B20" s="47"/>
      <c r="C20" s="49" t="s">
        <v>46</v>
      </c>
      <c r="D20" s="19" t="s">
        <v>31</v>
      </c>
      <c r="E20" s="17" t="s">
        <v>59</v>
      </c>
      <c r="F20" s="40" t="s">
        <v>47</v>
      </c>
      <c r="G20" s="12">
        <v>477.4</v>
      </c>
      <c r="H20" s="12">
        <v>400</v>
      </c>
      <c r="I20" s="12">
        <v>0</v>
      </c>
      <c r="J20" s="12">
        <v>77.400000000000006</v>
      </c>
    </row>
    <row r="21" spans="1:10" ht="33" customHeight="1" x14ac:dyDescent="0.25">
      <c r="A21" s="50"/>
      <c r="B21" s="47"/>
      <c r="C21" s="50"/>
      <c r="D21" s="40" t="s">
        <v>30</v>
      </c>
      <c r="E21" s="12" t="s">
        <v>13</v>
      </c>
      <c r="F21" s="41"/>
      <c r="G21" s="12">
        <f>SUM(H21:J21)</f>
        <v>140</v>
      </c>
      <c r="H21" s="12">
        <v>0</v>
      </c>
      <c r="I21" s="12">
        <v>140</v>
      </c>
      <c r="J21" s="12">
        <v>0</v>
      </c>
    </row>
    <row r="22" spans="1:10" ht="38.25" customHeight="1" x14ac:dyDescent="0.25">
      <c r="A22" s="50"/>
      <c r="B22" s="47"/>
      <c r="C22" s="50"/>
      <c r="D22" s="41"/>
      <c r="E22" s="12" t="s">
        <v>14</v>
      </c>
      <c r="F22" s="41"/>
      <c r="G22" s="12">
        <f t="shared" ref="G22:G23" si="3">SUM(H22:J22)</f>
        <v>162</v>
      </c>
      <c r="H22" s="12">
        <v>0</v>
      </c>
      <c r="I22" s="12">
        <v>162</v>
      </c>
      <c r="J22" s="12">
        <v>0</v>
      </c>
    </row>
    <row r="23" spans="1:10" ht="39" customHeight="1" x14ac:dyDescent="0.25">
      <c r="A23" s="50"/>
      <c r="B23" s="47"/>
      <c r="C23" s="51"/>
      <c r="D23" s="42"/>
      <c r="E23" s="12" t="s">
        <v>45</v>
      </c>
      <c r="F23" s="41"/>
      <c r="G23" s="12">
        <f t="shared" si="3"/>
        <v>150</v>
      </c>
      <c r="H23" s="12">
        <v>0</v>
      </c>
      <c r="I23" s="12">
        <v>150</v>
      </c>
      <c r="J23" s="12">
        <v>0</v>
      </c>
    </row>
    <row r="24" spans="1:10" ht="37.5" customHeight="1" x14ac:dyDescent="0.25">
      <c r="A24" s="51"/>
      <c r="B24" s="48"/>
      <c r="C24" s="12">
        <v>2020</v>
      </c>
      <c r="D24" s="13" t="s">
        <v>32</v>
      </c>
      <c r="E24" s="13" t="s">
        <v>32</v>
      </c>
      <c r="F24" s="42"/>
      <c r="G24" s="12">
        <f>SUM(H24:J24)</f>
        <v>57</v>
      </c>
      <c r="H24" s="12">
        <v>0</v>
      </c>
      <c r="I24" s="12">
        <v>0</v>
      </c>
      <c r="J24" s="12">
        <v>57</v>
      </c>
    </row>
    <row r="25" spans="1:10" ht="54.75" customHeight="1" x14ac:dyDescent="0.25">
      <c r="A25" s="19" t="s">
        <v>37</v>
      </c>
      <c r="B25" s="27" t="s">
        <v>48</v>
      </c>
      <c r="C25" s="15">
        <v>2018</v>
      </c>
      <c r="D25" s="19" t="s">
        <v>31</v>
      </c>
      <c r="E25" s="15" t="s">
        <v>59</v>
      </c>
      <c r="F25" s="13" t="s">
        <v>47</v>
      </c>
      <c r="G25" s="12">
        <f>SUM(H25:J25)</f>
        <v>5</v>
      </c>
      <c r="H25" s="12">
        <v>5</v>
      </c>
      <c r="I25" s="12">
        <v>0</v>
      </c>
      <c r="J25" s="12">
        <v>0</v>
      </c>
    </row>
    <row r="26" spans="1:10" ht="21.75" customHeight="1" x14ac:dyDescent="0.25">
      <c r="A26" s="40" t="s">
        <v>38</v>
      </c>
      <c r="B26" s="63" t="s">
        <v>16</v>
      </c>
      <c r="C26" s="12"/>
      <c r="D26" s="13"/>
      <c r="E26" s="12"/>
      <c r="F26" s="8" t="s">
        <v>29</v>
      </c>
      <c r="G26" s="10">
        <f>SUM(G27:G28)</f>
        <v>180.7</v>
      </c>
      <c r="H26" s="10">
        <f t="shared" ref="H26:J26" si="4">SUM(H27:H28)</f>
        <v>140</v>
      </c>
      <c r="I26" s="10">
        <f t="shared" si="4"/>
        <v>40.700000000000003</v>
      </c>
      <c r="J26" s="10">
        <f t="shared" si="4"/>
        <v>0</v>
      </c>
    </row>
    <row r="27" spans="1:10" ht="45.75" customHeight="1" x14ac:dyDescent="0.25">
      <c r="A27" s="41"/>
      <c r="B27" s="64"/>
      <c r="C27" s="16">
        <v>2018</v>
      </c>
      <c r="D27" s="13" t="s">
        <v>31</v>
      </c>
      <c r="E27" s="16" t="s">
        <v>59</v>
      </c>
      <c r="F27" s="40" t="s">
        <v>47</v>
      </c>
      <c r="G27" s="10">
        <f t="shared" ref="G27" si="5">SUM(H27:J27)</f>
        <v>140</v>
      </c>
      <c r="H27" s="12">
        <v>140</v>
      </c>
      <c r="I27" s="12">
        <v>0</v>
      </c>
      <c r="J27" s="12">
        <v>0</v>
      </c>
    </row>
    <row r="28" spans="1:10" ht="48.75" customHeight="1" x14ac:dyDescent="0.25">
      <c r="A28" s="42"/>
      <c r="B28" s="65"/>
      <c r="C28" s="16">
        <v>2019</v>
      </c>
      <c r="D28" s="13" t="s">
        <v>30</v>
      </c>
      <c r="E28" s="12" t="s">
        <v>14</v>
      </c>
      <c r="F28" s="42"/>
      <c r="G28" s="10">
        <v>40.700000000000003</v>
      </c>
      <c r="H28" s="12">
        <v>0</v>
      </c>
      <c r="I28" s="12">
        <v>40.700000000000003</v>
      </c>
      <c r="J28" s="12">
        <v>0</v>
      </c>
    </row>
    <row r="29" spans="1:10" ht="75.75" customHeight="1" x14ac:dyDescent="0.25">
      <c r="A29" s="20" t="s">
        <v>39</v>
      </c>
      <c r="B29" s="7" t="s">
        <v>17</v>
      </c>
      <c r="C29" s="16">
        <v>2020</v>
      </c>
      <c r="D29" s="13" t="s">
        <v>35</v>
      </c>
      <c r="E29" s="12" t="s">
        <v>43</v>
      </c>
      <c r="F29" s="6" t="s">
        <v>47</v>
      </c>
      <c r="G29" s="10">
        <f t="shared" ref="G29" si="6">SUM(H29:J29)</f>
        <v>100</v>
      </c>
      <c r="H29" s="12">
        <v>0</v>
      </c>
      <c r="I29" s="12">
        <v>0</v>
      </c>
      <c r="J29" s="12">
        <v>100</v>
      </c>
    </row>
    <row r="30" spans="1:10" ht="25.5" customHeight="1" x14ac:dyDescent="0.25">
      <c r="A30" s="24"/>
      <c r="B30" s="29"/>
      <c r="C30" s="25"/>
      <c r="D30" s="26"/>
      <c r="E30" s="12"/>
      <c r="F30" s="8" t="s">
        <v>29</v>
      </c>
      <c r="G30" s="10">
        <f>G31+G32</f>
        <v>206.6</v>
      </c>
      <c r="H30" s="10">
        <f>H31+H32</f>
        <v>0</v>
      </c>
      <c r="I30" s="10">
        <f>I31+I32</f>
        <v>56.6</v>
      </c>
      <c r="J30" s="10">
        <f>J31+J32</f>
        <v>150</v>
      </c>
    </row>
    <row r="31" spans="1:10" ht="42" customHeight="1" x14ac:dyDescent="0.25">
      <c r="A31" s="30" t="s">
        <v>40</v>
      </c>
      <c r="B31" s="32" t="s">
        <v>19</v>
      </c>
      <c r="C31" s="16">
        <v>2019</v>
      </c>
      <c r="D31" s="13" t="s">
        <v>30</v>
      </c>
      <c r="E31" s="12" t="s">
        <v>13</v>
      </c>
      <c r="F31" s="6" t="s">
        <v>47</v>
      </c>
      <c r="G31" s="10">
        <v>56.6</v>
      </c>
      <c r="H31" s="12">
        <v>0</v>
      </c>
      <c r="I31" s="12">
        <v>56.6</v>
      </c>
      <c r="J31" s="12">
        <v>0</v>
      </c>
    </row>
    <row r="32" spans="1:10" ht="48.75" customHeight="1" x14ac:dyDescent="0.25">
      <c r="A32" s="31"/>
      <c r="B32" s="33"/>
      <c r="C32" s="12">
        <v>2020</v>
      </c>
      <c r="D32" s="26" t="s">
        <v>30</v>
      </c>
      <c r="E32" s="12" t="s">
        <v>51</v>
      </c>
      <c r="F32" s="26" t="s">
        <v>47</v>
      </c>
      <c r="G32" s="10">
        <v>150</v>
      </c>
      <c r="H32" s="12">
        <v>0</v>
      </c>
      <c r="I32" s="12">
        <v>0</v>
      </c>
      <c r="J32" s="12">
        <v>150</v>
      </c>
    </row>
    <row r="33" spans="1:10" ht="21.75" customHeight="1" x14ac:dyDescent="0.25">
      <c r="A33" s="11"/>
      <c r="B33" s="37" t="s">
        <v>41</v>
      </c>
      <c r="C33" s="38"/>
      <c r="D33" s="38"/>
      <c r="E33" s="38"/>
      <c r="F33" s="39"/>
      <c r="G33" s="10">
        <f>G19+G25+G26+G29+G30</f>
        <v>1478.6999999999998</v>
      </c>
      <c r="H33" s="10">
        <f t="shared" ref="H33" si="7">H14+H18</f>
        <v>545</v>
      </c>
      <c r="I33" s="10">
        <f>I19+I26+I30</f>
        <v>549.29999999999995</v>
      </c>
      <c r="J33" s="10">
        <f>J14+J18</f>
        <v>384.4</v>
      </c>
    </row>
    <row r="34" spans="1:10" ht="15.75" x14ac:dyDescent="0.25">
      <c r="A34" s="9"/>
      <c r="B34" s="37" t="s">
        <v>42</v>
      </c>
      <c r="C34" s="38"/>
      <c r="D34" s="38"/>
      <c r="E34" s="39"/>
      <c r="F34" s="9"/>
      <c r="G34" s="10"/>
      <c r="H34" s="10"/>
      <c r="I34" s="10"/>
      <c r="J34" s="10"/>
    </row>
    <row r="35" spans="1:10" ht="21" customHeight="1" x14ac:dyDescent="0.25">
      <c r="A35" s="11"/>
      <c r="B35" s="43" t="s">
        <v>11</v>
      </c>
      <c r="C35" s="44"/>
      <c r="D35" s="44"/>
      <c r="E35" s="45"/>
      <c r="F35" s="40" t="s">
        <v>47</v>
      </c>
      <c r="G35" s="10">
        <f>G20+G25+G27+G32</f>
        <v>772.4</v>
      </c>
      <c r="H35" s="10">
        <f>H20+H25+H27</f>
        <v>545</v>
      </c>
      <c r="I35" s="10"/>
      <c r="J35" s="10">
        <v>77.400000000000006</v>
      </c>
    </row>
    <row r="36" spans="1:10" ht="20.25" customHeight="1" x14ac:dyDescent="0.25">
      <c r="A36" s="11"/>
      <c r="B36" s="37" t="s">
        <v>12</v>
      </c>
      <c r="C36" s="38"/>
      <c r="D36" s="38"/>
      <c r="E36" s="39"/>
      <c r="F36" s="41"/>
      <c r="G36" s="10">
        <f>G15+G16+G21+G22+G23+G28+G31</f>
        <v>549.29999999999995</v>
      </c>
      <c r="H36" s="10"/>
      <c r="I36" s="10">
        <f>I15+I16+I21+I22+I23+I28+I31</f>
        <v>549.29999999999995</v>
      </c>
      <c r="J36" s="10">
        <v>150</v>
      </c>
    </row>
    <row r="37" spans="1:10" ht="26.25" customHeight="1" x14ac:dyDescent="0.25">
      <c r="A37" s="11"/>
      <c r="B37" s="37" t="s">
        <v>15</v>
      </c>
      <c r="C37" s="38"/>
      <c r="D37" s="38"/>
      <c r="E37" s="39"/>
      <c r="F37" s="41"/>
      <c r="G37" s="10">
        <f>G24</f>
        <v>57</v>
      </c>
      <c r="H37" s="10"/>
      <c r="I37" s="10"/>
      <c r="J37" s="10">
        <f>J24</f>
        <v>57</v>
      </c>
    </row>
    <row r="38" spans="1:10" ht="33" customHeight="1" x14ac:dyDescent="0.25">
      <c r="A38" s="11"/>
      <c r="B38" s="37" t="s">
        <v>18</v>
      </c>
      <c r="C38" s="38"/>
      <c r="D38" s="38"/>
      <c r="E38" s="39"/>
      <c r="F38" s="42"/>
      <c r="G38" s="10">
        <f>G29</f>
        <v>100</v>
      </c>
      <c r="H38" s="10"/>
      <c r="I38" s="10"/>
      <c r="J38" s="10">
        <f>J29</f>
        <v>100</v>
      </c>
    </row>
    <row r="41" spans="1:10" x14ac:dyDescent="0.25">
      <c r="C41" s="35"/>
      <c r="D41" s="35"/>
      <c r="E41" s="35"/>
    </row>
  </sheetData>
  <mergeCells count="36">
    <mergeCell ref="B18:E18"/>
    <mergeCell ref="B33:F33"/>
    <mergeCell ref="D15:D16"/>
    <mergeCell ref="E15:E16"/>
    <mergeCell ref="B14:E14"/>
    <mergeCell ref="F15:F17"/>
    <mergeCell ref="C15:C17"/>
    <mergeCell ref="B26:B28"/>
    <mergeCell ref="A7:J7"/>
    <mergeCell ref="A8:J8"/>
    <mergeCell ref="A9:J9"/>
    <mergeCell ref="C11:C12"/>
    <mergeCell ref="A11:A12"/>
    <mergeCell ref="B11:B12"/>
    <mergeCell ref="F11:F12"/>
    <mergeCell ref="G11:J11"/>
    <mergeCell ref="D11:D12"/>
    <mergeCell ref="E11:E12"/>
    <mergeCell ref="A26:A28"/>
    <mergeCell ref="F27:F28"/>
    <mergeCell ref="B35:E35"/>
    <mergeCell ref="D21:D23"/>
    <mergeCell ref="B19:B24"/>
    <mergeCell ref="C20:C23"/>
    <mergeCell ref="A19:A24"/>
    <mergeCell ref="F20:F24"/>
    <mergeCell ref="B36:E36"/>
    <mergeCell ref="B37:E37"/>
    <mergeCell ref="B38:E38"/>
    <mergeCell ref="B34:E34"/>
    <mergeCell ref="F35:F38"/>
    <mergeCell ref="H1:J1"/>
    <mergeCell ref="G2:J2"/>
    <mergeCell ref="G3:J3"/>
    <mergeCell ref="H5:J5"/>
    <mergeCell ref="H4:J4"/>
  </mergeCells>
  <pageMargins left="0.25" right="0.25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2020-06-24T03:39:40Z</dcterms:modified>
</cp:coreProperties>
</file>